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pusmccd-my.sharepoint.com/personal/jose_hurtado_mccd_edu/Documents/PO Signed/"/>
    </mc:Choice>
  </mc:AlternateContent>
  <xr:revisionPtr revIDLastSave="34" documentId="8_{8611001B-48FE-4375-9C3E-F1C94C6E08A9}" xr6:coauthVersionLast="47" xr6:coauthVersionMax="47" xr10:uidLastSave="{8D90A2A6-CBF2-4E0E-AB51-CDE0461A6391}"/>
  <workbookProtection workbookAlgorithmName="SHA-512" workbookHashValue="OB327KFejVpfqqazAOzPAK0r8Ply0piJHXHQH7T4cAhOk6/jXX6ALBQQ8aDR6pCcTPefO++wp5EY4iIYUhq0zQ==" workbookSaltValue="hMwX5NnlYQunAnMTLRzRnA==" workbookSpinCount="100000" lockStructure="1"/>
  <bookViews>
    <workbookView xWindow="28680" yWindow="1665" windowWidth="29040" windowHeight="17520" tabRatio="849" firstSheet="14" activeTab="14" xr2:uid="{00000000-000D-0000-FFFF-FFFF00000000}"/>
  </bookViews>
  <sheets>
    <sheet name="RECAP" sheetId="1" r:id="rId1"/>
    <sheet name="Administration" sheetId="2" r:id="rId2"/>
    <sheet name="Agriculture" sheetId="7" r:id="rId3"/>
    <sheet name="AgIT" sheetId="30" r:id="rId4"/>
    <sheet name="Allied Health" sheetId="8" r:id="rId5"/>
    <sheet name="Art" sheetId="11" r:id="rId6"/>
    <sheet name="Business &amp; Economics" sheetId="31" r:id="rId7"/>
    <sheet name="Child Development" sheetId="9" r:id="rId8"/>
    <sheet name="Field House A" sheetId="10" r:id="rId9"/>
    <sheet name="Gym" sheetId="12" r:id="rId10"/>
    <sheet name="Interdisciplinary Academic Ctr" sheetId="13" r:id="rId11"/>
    <sheet name="Learning Resource Center" sheetId="16" r:id="rId12"/>
    <sheet name="Lesher" sheetId="15" r:id="rId13"/>
    <sheet name="Maintenance &amp; Operations" sheetId="17" r:id="rId14"/>
    <sheet name="Mechanized Agriculture" sheetId="18" r:id="rId15"/>
    <sheet name="Music" sheetId="19" r:id="rId16"/>
    <sheet name="Public Safety" sheetId="21" r:id="rId17"/>
    <sheet name="Science" sheetId="22" r:id="rId18"/>
    <sheet name="Services" sheetId="29" r:id="rId19"/>
    <sheet name="Student Union" sheetId="23" r:id="rId20"/>
    <sheet name="Theater" sheetId="24" r:id="rId21"/>
    <sheet name="Trident Innovation Ctr" sheetId="26" r:id="rId22"/>
    <sheet name="Welding &amp; Auto Tech" sheetId="14" r:id="rId23"/>
    <sheet name="Business Resource Ctr" sheetId="27" r:id="rId24"/>
    <sheet name="Los Banos" sheetId="28" r:id="rId25"/>
  </sheets>
  <definedNames>
    <definedName name="_xlnm.Print_Area" localSheetId="1">Administration!$A$1:$H$31</definedName>
    <definedName name="_xlnm.Print_Area" localSheetId="3">AgIT!$A$1:$H$31</definedName>
    <definedName name="_xlnm.Print_Area" localSheetId="2">Agriculture!$A$1:$H$31</definedName>
    <definedName name="_xlnm.Print_Area" localSheetId="4">'Allied Health'!$A$1:$H$31</definedName>
    <definedName name="_xlnm.Print_Area" localSheetId="5">Art!$A$1:$H$31</definedName>
    <definedName name="_xlnm.Print_Area" localSheetId="6">'Business &amp; Economics'!$A$1:$H$31</definedName>
    <definedName name="_xlnm.Print_Area" localSheetId="23">'Business Resource Ctr'!$A$1:$H$31</definedName>
    <definedName name="_xlnm.Print_Area" localSheetId="7">'Child Development'!$A$1:$H$31</definedName>
    <definedName name="_xlnm.Print_Area" localSheetId="8">'Field House A'!$A$1:$H$31</definedName>
    <definedName name="_xlnm.Print_Area" localSheetId="9">Gym!$A$1:$H$31</definedName>
    <definedName name="_xlnm.Print_Area" localSheetId="10">'Interdisciplinary Academic Ctr'!$A$1:$H$31</definedName>
    <definedName name="_xlnm.Print_Area" localSheetId="11">'Learning Resource Center'!$A$1:$H$31</definedName>
    <definedName name="_xlnm.Print_Area" localSheetId="12">Lesher!$A$1:$H$31</definedName>
    <definedName name="_xlnm.Print_Area" localSheetId="24">'Los Banos'!$A$1:$H$31</definedName>
    <definedName name="_xlnm.Print_Area" localSheetId="13">'Maintenance &amp; Operations'!$A$1:$H$31</definedName>
    <definedName name="_xlnm.Print_Area" localSheetId="14">'Mechanized Agriculture'!$A$1:$H$31</definedName>
    <definedName name="_xlnm.Print_Area" localSheetId="15">Music!$A$1:$H$31</definedName>
    <definedName name="_xlnm.Print_Area" localSheetId="16">'Public Safety'!$A$1:$H$31</definedName>
    <definedName name="_xlnm.Print_Area" localSheetId="0">RECAP!$A$2:$G$34</definedName>
    <definedName name="_xlnm.Print_Area" localSheetId="17">Science!$A$1:$H$31</definedName>
    <definedName name="_xlnm.Print_Area" localSheetId="18">Services!$A$1:$H$31</definedName>
    <definedName name="_xlnm.Print_Area" localSheetId="19">'Student Union'!$A$1:$H$31</definedName>
    <definedName name="_xlnm.Print_Area" localSheetId="20">Theater!$A$1:$H$31</definedName>
    <definedName name="_xlnm.Print_Area" localSheetId="21">'Trident Innovation Ctr'!$A$1:$H$31</definedName>
    <definedName name="_xlnm.Print_Area" localSheetId="22">'Welding &amp; Auto Tech'!$A$1:$H$31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" l="1"/>
  <c r="H23" i="2"/>
  <c r="D26" i="7"/>
  <c r="D26" i="30"/>
  <c r="D26" i="8"/>
  <c r="D26" i="11"/>
  <c r="D26" i="31"/>
  <c r="D26" i="9"/>
  <c r="D26" i="10"/>
  <c r="D26" i="12"/>
  <c r="D26" i="13"/>
  <c r="D26" i="16"/>
  <c r="D26" i="15"/>
  <c r="D26" i="17"/>
  <c r="D26" i="18"/>
  <c r="D26" i="19"/>
  <c r="D26" i="21"/>
  <c r="D26" i="22"/>
  <c r="D26" i="29"/>
  <c r="D26" i="23"/>
  <c r="D26" i="24"/>
  <c r="D26" i="26"/>
  <c r="D26" i="14"/>
  <c r="D26" i="27"/>
  <c r="D26" i="28"/>
  <c r="D26" i="2"/>
  <c r="D25" i="7"/>
  <c r="D25" i="30"/>
  <c r="D25" i="8"/>
  <c r="D25" i="11"/>
  <c r="D25" i="31"/>
  <c r="D25" i="9"/>
  <c r="D25" i="10"/>
  <c r="D25" i="12"/>
  <c r="D25" i="13"/>
  <c r="D25" i="16"/>
  <c r="D25" i="15"/>
  <c r="D25" i="17"/>
  <c r="D25" i="18"/>
  <c r="D25" i="19"/>
  <c r="D25" i="21"/>
  <c r="D25" i="22"/>
  <c r="D25" i="29"/>
  <c r="D25" i="23"/>
  <c r="D25" i="24"/>
  <c r="D25" i="26"/>
  <c r="D25" i="14"/>
  <c r="D25" i="27"/>
  <c r="D25" i="28"/>
  <c r="D25" i="2"/>
  <c r="D19" i="7"/>
  <c r="D19" i="30"/>
  <c r="D19" i="8"/>
  <c r="D19" i="11"/>
  <c r="D19" i="31"/>
  <c r="D19" i="9"/>
  <c r="D19" i="10"/>
  <c r="D19" i="12"/>
  <c r="D19" i="13"/>
  <c r="D19" i="16"/>
  <c r="D19" i="15"/>
  <c r="D19" i="17"/>
  <c r="D19" i="18"/>
  <c r="D19" i="19"/>
  <c r="D19" i="21"/>
  <c r="D19" i="22"/>
  <c r="D19" i="29"/>
  <c r="D19" i="23"/>
  <c r="D19" i="24"/>
  <c r="D19" i="26"/>
  <c r="D19" i="14"/>
  <c r="D19" i="27"/>
  <c r="D19" i="28"/>
  <c r="D19" i="2"/>
  <c r="D16" i="7"/>
  <c r="D16" i="30"/>
  <c r="D16" i="8"/>
  <c r="D16" i="11"/>
  <c r="D16" i="31"/>
  <c r="D16" i="9"/>
  <c r="D16" i="10"/>
  <c r="D16" i="12"/>
  <c r="D16" i="13"/>
  <c r="D16" i="16"/>
  <c r="D16" i="15"/>
  <c r="D16" i="17"/>
  <c r="D16" i="18"/>
  <c r="D16" i="19"/>
  <c r="D16" i="21"/>
  <c r="D16" i="22"/>
  <c r="D16" i="29"/>
  <c r="D16" i="23"/>
  <c r="D16" i="24"/>
  <c r="D16" i="26"/>
  <c r="D16" i="14"/>
  <c r="D16" i="27"/>
  <c r="D16" i="28"/>
  <c r="D16" i="2"/>
  <c r="D13" i="7"/>
  <c r="D13" i="30"/>
  <c r="D13" i="8"/>
  <c r="D13" i="11"/>
  <c r="D13" i="31"/>
  <c r="D13" i="9"/>
  <c r="D13" i="10"/>
  <c r="D13" i="12"/>
  <c r="D13" i="13"/>
  <c r="D13" i="16"/>
  <c r="D13" i="15"/>
  <c r="D13" i="17"/>
  <c r="D13" i="18"/>
  <c r="D13" i="19"/>
  <c r="D13" i="21"/>
  <c r="D13" i="22"/>
  <c r="D13" i="29"/>
  <c r="D13" i="23"/>
  <c r="D13" i="24"/>
  <c r="D13" i="26"/>
  <c r="D13" i="14"/>
  <c r="D13" i="27"/>
  <c r="D13" i="28"/>
  <c r="D13" i="2"/>
  <c r="D8" i="7"/>
  <c r="D8" i="30"/>
  <c r="D8" i="8"/>
  <c r="D8" i="11"/>
  <c r="D8" i="31"/>
  <c r="D8" i="9"/>
  <c r="D8" i="10"/>
  <c r="D8" i="12"/>
  <c r="D8" i="13"/>
  <c r="D8" i="16"/>
  <c r="D8" i="15"/>
  <c r="D8" i="17"/>
  <c r="D8" i="18"/>
  <c r="D8" i="19"/>
  <c r="D8" i="21"/>
  <c r="D8" i="22"/>
  <c r="D8" i="29"/>
  <c r="D8" i="23"/>
  <c r="D8" i="24"/>
  <c r="D8" i="26"/>
  <c r="D8" i="14"/>
  <c r="D8" i="27"/>
  <c r="D8" i="28"/>
  <c r="D8" i="2"/>
  <c r="H23" i="7" l="1"/>
  <c r="H23" i="30"/>
  <c r="H23" i="8"/>
  <c r="H23" i="11"/>
  <c r="H23" i="31"/>
  <c r="H23" i="9"/>
  <c r="H23" i="10"/>
  <c r="H23" i="12"/>
  <c r="H23" i="13"/>
  <c r="H23" i="16"/>
  <c r="H23" i="15"/>
  <c r="H23" i="17"/>
  <c r="H23" i="18"/>
  <c r="H23" i="19"/>
  <c r="H23" i="21"/>
  <c r="H23" i="22"/>
  <c r="H23" i="29"/>
  <c r="H23" i="23"/>
  <c r="H23" i="24"/>
  <c r="H23" i="26"/>
  <c r="H23" i="14"/>
  <c r="H23" i="27"/>
  <c r="H23" i="28"/>
  <c r="A31" i="31"/>
  <c r="H24" i="31"/>
  <c r="H22" i="31"/>
  <c r="H21" i="31"/>
  <c r="H25" i="31" s="1"/>
  <c r="H18" i="31"/>
  <c r="H19" i="31" s="1"/>
  <c r="H15" i="31"/>
  <c r="H16" i="31" s="1"/>
  <c r="G12" i="31"/>
  <c r="H12" i="31" s="1"/>
  <c r="G11" i="31"/>
  <c r="H11" i="31" s="1"/>
  <c r="G10" i="31"/>
  <c r="H10" i="31" s="1"/>
  <c r="G7" i="31"/>
  <c r="H7" i="31" s="1"/>
  <c r="G6" i="31"/>
  <c r="H6" i="31" s="1"/>
  <c r="G5" i="31"/>
  <c r="H5" i="31" s="1"/>
  <c r="A31" i="30"/>
  <c r="H24" i="30"/>
  <c r="H22" i="30"/>
  <c r="H21" i="30"/>
  <c r="H25" i="30" s="1"/>
  <c r="H18" i="30"/>
  <c r="H19" i="30" s="1"/>
  <c r="H15" i="30"/>
  <c r="H16" i="30" s="1"/>
  <c r="G12" i="30"/>
  <c r="H12" i="30" s="1"/>
  <c r="G11" i="30"/>
  <c r="H11" i="30" s="1"/>
  <c r="G10" i="30"/>
  <c r="H10" i="30" s="1"/>
  <c r="G7" i="30"/>
  <c r="H7" i="30" s="1"/>
  <c r="G6" i="30"/>
  <c r="H6" i="30" s="1"/>
  <c r="G5" i="30"/>
  <c r="H5" i="30" s="1"/>
  <c r="H13" i="31" l="1"/>
  <c r="H13" i="30"/>
  <c r="H8" i="31"/>
  <c r="H26" i="31" s="1"/>
  <c r="H29" i="30"/>
  <c r="H29" i="31"/>
  <c r="H28" i="31"/>
  <c r="H8" i="30"/>
  <c r="H28" i="30" l="1"/>
  <c r="H27" i="30" s="1"/>
  <c r="H26" i="30"/>
  <c r="H27" i="31"/>
  <c r="H31" i="31" s="1"/>
  <c r="H31" i="30" l="1"/>
  <c r="A28" i="1" l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31" i="29"/>
  <c r="H24" i="29"/>
  <c r="H22" i="29"/>
  <c r="H21" i="29"/>
  <c r="H18" i="29"/>
  <c r="H19" i="29" s="1"/>
  <c r="H15" i="29"/>
  <c r="H16" i="29" s="1"/>
  <c r="G12" i="29"/>
  <c r="H12" i="29" s="1"/>
  <c r="G11" i="29"/>
  <c r="H11" i="29" s="1"/>
  <c r="G10" i="29"/>
  <c r="H10" i="29" s="1"/>
  <c r="G7" i="29"/>
  <c r="H7" i="29" s="1"/>
  <c r="G6" i="29"/>
  <c r="H6" i="29" s="1"/>
  <c r="G5" i="29"/>
  <c r="H5" i="29" s="1"/>
  <c r="A31" i="28"/>
  <c r="H24" i="28"/>
  <c r="H22" i="28"/>
  <c r="H21" i="28"/>
  <c r="H18" i="28"/>
  <c r="H19" i="28" s="1"/>
  <c r="H15" i="28"/>
  <c r="H16" i="28" s="1"/>
  <c r="G12" i="28"/>
  <c r="H12" i="28" s="1"/>
  <c r="G11" i="28"/>
  <c r="H11" i="28" s="1"/>
  <c r="G10" i="28"/>
  <c r="H10" i="28" s="1"/>
  <c r="G7" i="28"/>
  <c r="H7" i="28" s="1"/>
  <c r="G6" i="28"/>
  <c r="H6" i="28" s="1"/>
  <c r="G5" i="28"/>
  <c r="H5" i="28" s="1"/>
  <c r="A31" i="27"/>
  <c r="H24" i="27"/>
  <c r="H22" i="27"/>
  <c r="H21" i="27"/>
  <c r="H18" i="27"/>
  <c r="H19" i="27" s="1"/>
  <c r="H15" i="27"/>
  <c r="H16" i="27" s="1"/>
  <c r="G12" i="27"/>
  <c r="H12" i="27" s="1"/>
  <c r="G11" i="27"/>
  <c r="H11" i="27" s="1"/>
  <c r="G10" i="27"/>
  <c r="H10" i="27" s="1"/>
  <c r="G7" i="27"/>
  <c r="H7" i="27" s="1"/>
  <c r="G6" i="27"/>
  <c r="H6" i="27" s="1"/>
  <c r="G5" i="27"/>
  <c r="H5" i="27" s="1"/>
  <c r="A31" i="26"/>
  <c r="H24" i="26"/>
  <c r="H22" i="26"/>
  <c r="H21" i="26"/>
  <c r="H18" i="26"/>
  <c r="H19" i="26" s="1"/>
  <c r="H15" i="26"/>
  <c r="H16" i="26" s="1"/>
  <c r="G12" i="26"/>
  <c r="H12" i="26" s="1"/>
  <c r="G11" i="26"/>
  <c r="H11" i="26" s="1"/>
  <c r="G10" i="26"/>
  <c r="H10" i="26" s="1"/>
  <c r="G7" i="26"/>
  <c r="H7" i="26" s="1"/>
  <c r="G6" i="26"/>
  <c r="H6" i="26" s="1"/>
  <c r="G5" i="26"/>
  <c r="H5" i="26" s="1"/>
  <c r="A31" i="24"/>
  <c r="H24" i="24"/>
  <c r="H22" i="24"/>
  <c r="H21" i="24"/>
  <c r="H18" i="24"/>
  <c r="H19" i="24" s="1"/>
  <c r="H15" i="24"/>
  <c r="H16" i="24" s="1"/>
  <c r="G12" i="24"/>
  <c r="H12" i="24" s="1"/>
  <c r="G11" i="24"/>
  <c r="H11" i="24" s="1"/>
  <c r="G10" i="24"/>
  <c r="H10" i="24" s="1"/>
  <c r="G7" i="24"/>
  <c r="H7" i="24" s="1"/>
  <c r="G6" i="24"/>
  <c r="H6" i="24" s="1"/>
  <c r="G5" i="24"/>
  <c r="H5" i="24" s="1"/>
  <c r="A31" i="23"/>
  <c r="H24" i="23"/>
  <c r="H22" i="23"/>
  <c r="H21" i="23"/>
  <c r="H18" i="23"/>
  <c r="H19" i="23" s="1"/>
  <c r="H15" i="23"/>
  <c r="H16" i="23" s="1"/>
  <c r="G12" i="23"/>
  <c r="H12" i="23" s="1"/>
  <c r="G11" i="23"/>
  <c r="H11" i="23" s="1"/>
  <c r="G10" i="23"/>
  <c r="H10" i="23" s="1"/>
  <c r="G7" i="23"/>
  <c r="H7" i="23" s="1"/>
  <c r="G6" i="23"/>
  <c r="H6" i="23" s="1"/>
  <c r="G5" i="23"/>
  <c r="H5" i="23" s="1"/>
  <c r="A31" i="22"/>
  <c r="H24" i="22"/>
  <c r="H22" i="22"/>
  <c r="H21" i="22"/>
  <c r="H18" i="22"/>
  <c r="H19" i="22" s="1"/>
  <c r="H15" i="22"/>
  <c r="H16" i="22" s="1"/>
  <c r="G12" i="22"/>
  <c r="H12" i="22" s="1"/>
  <c r="G11" i="22"/>
  <c r="H11" i="22" s="1"/>
  <c r="G10" i="22"/>
  <c r="H10" i="22" s="1"/>
  <c r="G7" i="22"/>
  <c r="H7" i="22" s="1"/>
  <c r="G6" i="22"/>
  <c r="H6" i="22" s="1"/>
  <c r="G5" i="22"/>
  <c r="H5" i="22" s="1"/>
  <c r="A31" i="21"/>
  <c r="H24" i="21"/>
  <c r="H22" i="21"/>
  <c r="H21" i="21"/>
  <c r="H18" i="21"/>
  <c r="H19" i="21" s="1"/>
  <c r="H15" i="21"/>
  <c r="H16" i="21" s="1"/>
  <c r="G12" i="21"/>
  <c r="H12" i="21" s="1"/>
  <c r="G11" i="21"/>
  <c r="H11" i="21" s="1"/>
  <c r="G10" i="21"/>
  <c r="H10" i="21" s="1"/>
  <c r="G7" i="21"/>
  <c r="H7" i="21" s="1"/>
  <c r="G6" i="21"/>
  <c r="H6" i="21" s="1"/>
  <c r="G5" i="21"/>
  <c r="H5" i="21" s="1"/>
  <c r="A31" i="19"/>
  <c r="H24" i="19"/>
  <c r="H22" i="19"/>
  <c r="H21" i="19"/>
  <c r="H18" i="19"/>
  <c r="H19" i="19" s="1"/>
  <c r="H15" i="19"/>
  <c r="H16" i="19" s="1"/>
  <c r="G12" i="19"/>
  <c r="H12" i="19" s="1"/>
  <c r="G11" i="19"/>
  <c r="H11" i="19" s="1"/>
  <c r="G10" i="19"/>
  <c r="H10" i="19" s="1"/>
  <c r="G7" i="19"/>
  <c r="H7" i="19" s="1"/>
  <c r="G6" i="19"/>
  <c r="H6" i="19" s="1"/>
  <c r="G5" i="19"/>
  <c r="H5" i="19" s="1"/>
  <c r="A31" i="18"/>
  <c r="H24" i="18"/>
  <c r="H22" i="18"/>
  <c r="H21" i="18"/>
  <c r="H18" i="18"/>
  <c r="H19" i="18" s="1"/>
  <c r="H15" i="18"/>
  <c r="H16" i="18" s="1"/>
  <c r="G12" i="18"/>
  <c r="H12" i="18" s="1"/>
  <c r="G11" i="18"/>
  <c r="H11" i="18" s="1"/>
  <c r="G10" i="18"/>
  <c r="H10" i="18" s="1"/>
  <c r="G7" i="18"/>
  <c r="H7" i="18" s="1"/>
  <c r="G6" i="18"/>
  <c r="H6" i="18" s="1"/>
  <c r="G5" i="18"/>
  <c r="H5" i="18" s="1"/>
  <c r="A31" i="17"/>
  <c r="H24" i="17"/>
  <c r="H22" i="17"/>
  <c r="H21" i="17"/>
  <c r="H18" i="17"/>
  <c r="H19" i="17" s="1"/>
  <c r="H15" i="17"/>
  <c r="H16" i="17" s="1"/>
  <c r="G12" i="17"/>
  <c r="H12" i="17" s="1"/>
  <c r="G11" i="17"/>
  <c r="H11" i="17" s="1"/>
  <c r="G10" i="17"/>
  <c r="H10" i="17" s="1"/>
  <c r="G7" i="17"/>
  <c r="H7" i="17" s="1"/>
  <c r="G6" i="17"/>
  <c r="H6" i="17" s="1"/>
  <c r="G5" i="17"/>
  <c r="H5" i="17" s="1"/>
  <c r="A31" i="16"/>
  <c r="H24" i="16"/>
  <c r="H22" i="16"/>
  <c r="H21" i="16"/>
  <c r="H18" i="16"/>
  <c r="H19" i="16" s="1"/>
  <c r="H15" i="16"/>
  <c r="H16" i="16" s="1"/>
  <c r="G12" i="16"/>
  <c r="H12" i="16" s="1"/>
  <c r="G11" i="16"/>
  <c r="H11" i="16" s="1"/>
  <c r="G10" i="16"/>
  <c r="H10" i="16" s="1"/>
  <c r="G7" i="16"/>
  <c r="H7" i="16" s="1"/>
  <c r="G6" i="16"/>
  <c r="H6" i="16" s="1"/>
  <c r="G5" i="16"/>
  <c r="H5" i="16" s="1"/>
  <c r="A31" i="15"/>
  <c r="H24" i="15"/>
  <c r="H22" i="15"/>
  <c r="H21" i="15"/>
  <c r="H18" i="15"/>
  <c r="H19" i="15" s="1"/>
  <c r="H15" i="15"/>
  <c r="H16" i="15" s="1"/>
  <c r="G12" i="15"/>
  <c r="H12" i="15" s="1"/>
  <c r="G11" i="15"/>
  <c r="H11" i="15" s="1"/>
  <c r="G10" i="15"/>
  <c r="H10" i="15" s="1"/>
  <c r="G7" i="15"/>
  <c r="H7" i="15" s="1"/>
  <c r="G6" i="15"/>
  <c r="H6" i="15" s="1"/>
  <c r="G5" i="15"/>
  <c r="H5" i="15" s="1"/>
  <c r="A31" i="14"/>
  <c r="H24" i="14"/>
  <c r="H22" i="14"/>
  <c r="H21" i="14"/>
  <c r="H18" i="14"/>
  <c r="H19" i="14" s="1"/>
  <c r="H15" i="14"/>
  <c r="H16" i="14" s="1"/>
  <c r="G12" i="14"/>
  <c r="H12" i="14" s="1"/>
  <c r="G11" i="14"/>
  <c r="H11" i="14" s="1"/>
  <c r="G10" i="14"/>
  <c r="H10" i="14" s="1"/>
  <c r="G7" i="14"/>
  <c r="H7" i="14" s="1"/>
  <c r="G6" i="14"/>
  <c r="H6" i="14" s="1"/>
  <c r="G5" i="14"/>
  <c r="H5" i="14" s="1"/>
  <c r="A31" i="13"/>
  <c r="H24" i="13"/>
  <c r="H22" i="13"/>
  <c r="H21" i="13"/>
  <c r="H18" i="13"/>
  <c r="H19" i="13" s="1"/>
  <c r="H15" i="13"/>
  <c r="H16" i="13" s="1"/>
  <c r="G12" i="13"/>
  <c r="H12" i="13" s="1"/>
  <c r="G11" i="13"/>
  <c r="H11" i="13" s="1"/>
  <c r="G10" i="13"/>
  <c r="H10" i="13" s="1"/>
  <c r="G7" i="13"/>
  <c r="H7" i="13" s="1"/>
  <c r="G6" i="13"/>
  <c r="H6" i="13" s="1"/>
  <c r="G5" i="13"/>
  <c r="H5" i="13" s="1"/>
  <c r="A31" i="12"/>
  <c r="H24" i="12"/>
  <c r="H22" i="12"/>
  <c r="H21" i="12"/>
  <c r="H18" i="12"/>
  <c r="H19" i="12" s="1"/>
  <c r="H15" i="12"/>
  <c r="H16" i="12" s="1"/>
  <c r="G12" i="12"/>
  <c r="H12" i="12" s="1"/>
  <c r="G11" i="12"/>
  <c r="H11" i="12" s="1"/>
  <c r="G10" i="12"/>
  <c r="H10" i="12" s="1"/>
  <c r="G7" i="12"/>
  <c r="H7" i="12" s="1"/>
  <c r="G6" i="12"/>
  <c r="H6" i="12" s="1"/>
  <c r="G5" i="12"/>
  <c r="H5" i="12" s="1"/>
  <c r="A31" i="11"/>
  <c r="H24" i="11"/>
  <c r="H22" i="11"/>
  <c r="H21" i="11"/>
  <c r="H18" i="11"/>
  <c r="H19" i="11" s="1"/>
  <c r="H15" i="11"/>
  <c r="H16" i="11" s="1"/>
  <c r="G12" i="11"/>
  <c r="H12" i="11" s="1"/>
  <c r="G11" i="11"/>
  <c r="H11" i="11" s="1"/>
  <c r="G10" i="11"/>
  <c r="H10" i="11" s="1"/>
  <c r="G7" i="11"/>
  <c r="H7" i="11" s="1"/>
  <c r="G6" i="11"/>
  <c r="H6" i="11" s="1"/>
  <c r="G5" i="11"/>
  <c r="H5" i="11" s="1"/>
  <c r="A31" i="10"/>
  <c r="H24" i="10"/>
  <c r="H22" i="10"/>
  <c r="H21" i="10"/>
  <c r="H18" i="10"/>
  <c r="H19" i="10" s="1"/>
  <c r="H15" i="10"/>
  <c r="H16" i="10" s="1"/>
  <c r="G12" i="10"/>
  <c r="H12" i="10" s="1"/>
  <c r="G11" i="10"/>
  <c r="H11" i="10" s="1"/>
  <c r="G10" i="10"/>
  <c r="H10" i="10" s="1"/>
  <c r="G7" i="10"/>
  <c r="H7" i="10" s="1"/>
  <c r="G6" i="10"/>
  <c r="H6" i="10" s="1"/>
  <c r="G5" i="10"/>
  <c r="H5" i="10" s="1"/>
  <c r="A31" i="9"/>
  <c r="H24" i="9"/>
  <c r="H22" i="9"/>
  <c r="H21" i="9"/>
  <c r="H25" i="9" s="1"/>
  <c r="H18" i="9"/>
  <c r="H19" i="9" s="1"/>
  <c r="H15" i="9"/>
  <c r="H16" i="9" s="1"/>
  <c r="G12" i="9"/>
  <c r="H12" i="9" s="1"/>
  <c r="G11" i="9"/>
  <c r="H11" i="9" s="1"/>
  <c r="G10" i="9"/>
  <c r="H10" i="9" s="1"/>
  <c r="G7" i="9"/>
  <c r="H7" i="9" s="1"/>
  <c r="G6" i="9"/>
  <c r="H6" i="9" s="1"/>
  <c r="G5" i="9"/>
  <c r="H5" i="9" s="1"/>
  <c r="A31" i="8"/>
  <c r="H24" i="8"/>
  <c r="H22" i="8"/>
  <c r="H21" i="8"/>
  <c r="H18" i="8"/>
  <c r="H19" i="8" s="1"/>
  <c r="H15" i="8"/>
  <c r="H16" i="8" s="1"/>
  <c r="G12" i="8"/>
  <c r="H12" i="8" s="1"/>
  <c r="G11" i="8"/>
  <c r="H11" i="8" s="1"/>
  <c r="G10" i="8"/>
  <c r="H10" i="8" s="1"/>
  <c r="G7" i="8"/>
  <c r="H7" i="8" s="1"/>
  <c r="G6" i="8"/>
  <c r="H6" i="8" s="1"/>
  <c r="G5" i="8"/>
  <c r="H5" i="8" s="1"/>
  <c r="A31" i="7"/>
  <c r="H24" i="7"/>
  <c r="H22" i="7"/>
  <c r="H21" i="7"/>
  <c r="H18" i="7"/>
  <c r="H19" i="7" s="1"/>
  <c r="H15" i="7"/>
  <c r="H16" i="7" s="1"/>
  <c r="G12" i="7"/>
  <c r="H12" i="7" s="1"/>
  <c r="G11" i="7"/>
  <c r="H11" i="7" s="1"/>
  <c r="G10" i="7"/>
  <c r="H10" i="7" s="1"/>
  <c r="G7" i="7"/>
  <c r="H7" i="7" s="1"/>
  <c r="G6" i="7"/>
  <c r="H6" i="7" s="1"/>
  <c r="G5" i="7"/>
  <c r="H5" i="7" s="1"/>
  <c r="A31" i="2"/>
  <c r="G12" i="2"/>
  <c r="H12" i="2" s="1"/>
  <c r="G7" i="2"/>
  <c r="H7" i="2" s="1"/>
  <c r="H25" i="13" l="1"/>
  <c r="H25" i="16"/>
  <c r="H25" i="17"/>
  <c r="H25" i="21"/>
  <c r="H25" i="23"/>
  <c r="H25" i="27"/>
  <c r="H25" i="29"/>
  <c r="H25" i="24"/>
  <c r="H25" i="11"/>
  <c r="H28" i="19"/>
  <c r="H25" i="26"/>
  <c r="H25" i="12"/>
  <c r="H25" i="22"/>
  <c r="H13" i="8"/>
  <c r="H28" i="24"/>
  <c r="H28" i="2"/>
  <c r="H13" i="12"/>
  <c r="H25" i="8"/>
  <c r="H25" i="10"/>
  <c r="H8" i="22"/>
  <c r="H13" i="15"/>
  <c r="H13" i="14"/>
  <c r="H13" i="10"/>
  <c r="H13" i="21"/>
  <c r="H25" i="15"/>
  <c r="H29" i="22"/>
  <c r="H13" i="27"/>
  <c r="H25" i="28"/>
  <c r="H29" i="29"/>
  <c r="H29" i="10"/>
  <c r="H25" i="7"/>
  <c r="H25" i="18"/>
  <c r="H13" i="7"/>
  <c r="H25" i="14"/>
  <c r="H25" i="19"/>
  <c r="H13" i="29"/>
  <c r="H8" i="29"/>
  <c r="H8" i="28"/>
  <c r="H13" i="28"/>
  <c r="H8" i="27"/>
  <c r="H8" i="26"/>
  <c r="H13" i="26"/>
  <c r="H8" i="24"/>
  <c r="H13" i="24"/>
  <c r="H8" i="23"/>
  <c r="H13" i="23"/>
  <c r="H13" i="22"/>
  <c r="H8" i="21"/>
  <c r="H13" i="19"/>
  <c r="H8" i="19"/>
  <c r="H13" i="18"/>
  <c r="H8" i="18"/>
  <c r="H13" i="17"/>
  <c r="H8" i="17"/>
  <c r="H8" i="16"/>
  <c r="H13" i="16"/>
  <c r="H8" i="15"/>
  <c r="H8" i="14"/>
  <c r="H8" i="13"/>
  <c r="H13" i="13"/>
  <c r="H8" i="12"/>
  <c r="H13" i="11"/>
  <c r="H8" i="11"/>
  <c r="H8" i="10"/>
  <c r="H13" i="9"/>
  <c r="H8" i="9"/>
  <c r="H8" i="8"/>
  <c r="H8" i="7"/>
  <c r="H26" i="17" l="1"/>
  <c r="H29" i="24"/>
  <c r="H26" i="29"/>
  <c r="H26" i="22"/>
  <c r="H26" i="15"/>
  <c r="H26" i="14"/>
  <c r="H29" i="19"/>
  <c r="H26" i="11"/>
  <c r="H29" i="2"/>
  <c r="H26" i="27"/>
  <c r="H26" i="7"/>
  <c r="H28" i="22"/>
  <c r="H27" i="22" s="1"/>
  <c r="H26" i="10"/>
  <c r="H26" i="19"/>
  <c r="H28" i="10"/>
  <c r="H27" i="10" s="1"/>
  <c r="H26" i="23"/>
  <c r="H27" i="24"/>
  <c r="H26" i="12"/>
  <c r="H26" i="21"/>
  <c r="H28" i="29"/>
  <c r="H27" i="29" s="1"/>
  <c r="H26" i="26"/>
  <c r="H26" i="24"/>
  <c r="H26" i="8"/>
  <c r="H29" i="28"/>
  <c r="H28" i="28"/>
  <c r="H26" i="28"/>
  <c r="H29" i="27"/>
  <c r="H28" i="27"/>
  <c r="H29" i="26"/>
  <c r="H28" i="26"/>
  <c r="H29" i="23"/>
  <c r="H28" i="23"/>
  <c r="H27" i="23" s="1"/>
  <c r="H29" i="21"/>
  <c r="H28" i="21"/>
  <c r="H27" i="21" s="1"/>
  <c r="H27" i="19"/>
  <c r="H26" i="18"/>
  <c r="H29" i="18"/>
  <c r="H28" i="18"/>
  <c r="H29" i="17"/>
  <c r="H28" i="17"/>
  <c r="H29" i="16"/>
  <c r="H28" i="16"/>
  <c r="H27" i="16" s="1"/>
  <c r="H26" i="16"/>
  <c r="H29" i="15"/>
  <c r="H28" i="15"/>
  <c r="H29" i="14"/>
  <c r="H28" i="14"/>
  <c r="H27" i="14" s="1"/>
  <c r="H29" i="13"/>
  <c r="H28" i="13"/>
  <c r="H26" i="13"/>
  <c r="H29" i="12"/>
  <c r="H28" i="12"/>
  <c r="H29" i="11"/>
  <c r="H28" i="11"/>
  <c r="H28" i="9"/>
  <c r="H29" i="9"/>
  <c r="H26" i="9"/>
  <c r="H29" i="8"/>
  <c r="H28" i="8"/>
  <c r="H27" i="8" s="1"/>
  <c r="H28" i="7"/>
  <c r="H29" i="7"/>
  <c r="H24" i="2"/>
  <c r="H22" i="2"/>
  <c r="H21" i="2"/>
  <c r="H15" i="2"/>
  <c r="H16" i="2" s="1"/>
  <c r="H18" i="2"/>
  <c r="H19" i="2" s="1"/>
  <c r="G11" i="2"/>
  <c r="H11" i="2" s="1"/>
  <c r="G5" i="2"/>
  <c r="H5" i="2" s="1"/>
  <c r="G6" i="2"/>
  <c r="H6" i="2" s="1"/>
  <c r="G10" i="2"/>
  <c r="H10" i="2" s="1"/>
  <c r="H31" i="14" l="1"/>
  <c r="F15" i="1" s="1"/>
  <c r="H31" i="29"/>
  <c r="F23" i="1" s="1"/>
  <c r="H31" i="22"/>
  <c r="F22" i="1" s="1"/>
  <c r="H27" i="12"/>
  <c r="H31" i="12" s="1"/>
  <c r="F13" i="1" s="1"/>
  <c r="H31" i="10"/>
  <c r="F11" i="1" s="1"/>
  <c r="H31" i="24"/>
  <c r="F25" i="1" s="1"/>
  <c r="H31" i="23"/>
  <c r="F24" i="1" s="1"/>
  <c r="H31" i="21"/>
  <c r="F21" i="1" s="1"/>
  <c r="H31" i="19"/>
  <c r="F20" i="1" s="1"/>
  <c r="H31" i="16"/>
  <c r="F17" i="1" s="1"/>
  <c r="H27" i="7"/>
  <c r="H31" i="7" s="1"/>
  <c r="F8" i="1" s="1"/>
  <c r="H31" i="8"/>
  <c r="F9" i="1" s="1"/>
  <c r="H27" i="9"/>
  <c r="H31" i="9" s="1"/>
  <c r="F10" i="1" s="1"/>
  <c r="H27" i="28"/>
  <c r="H31" i="28" s="1"/>
  <c r="F28" i="1" s="1"/>
  <c r="H27" i="27"/>
  <c r="H31" i="27" s="1"/>
  <c r="F27" i="1" s="1"/>
  <c r="H27" i="26"/>
  <c r="H31" i="26" s="1"/>
  <c r="F26" i="1" s="1"/>
  <c r="H27" i="18"/>
  <c r="H31" i="18" s="1"/>
  <c r="F19" i="1" s="1"/>
  <c r="H27" i="17"/>
  <c r="H31" i="17" s="1"/>
  <c r="F18" i="1" s="1"/>
  <c r="H27" i="15"/>
  <c r="H31" i="15" s="1"/>
  <c r="F16" i="1" s="1"/>
  <c r="H27" i="13"/>
  <c r="H31" i="13" s="1"/>
  <c r="F14" i="1" s="1"/>
  <c r="H27" i="11"/>
  <c r="H31" i="11" s="1"/>
  <c r="F12" i="1" s="1"/>
  <c r="H25" i="2"/>
  <c r="H13" i="2"/>
  <c r="H8" i="2"/>
  <c r="H27" i="2" l="1"/>
  <c r="H31" i="2" l="1"/>
  <c r="F7" i="1" s="1"/>
  <c r="F30" i="1" s="1"/>
</calcChain>
</file>

<file path=xl/sharedStrings.xml><?xml version="1.0" encoding="utf-8"?>
<sst xmlns="http://schemas.openxmlformats.org/spreadsheetml/2006/main" count="791" uniqueCount="65">
  <si>
    <t>MATERIAL</t>
  </si>
  <si>
    <t>INSTALL</t>
  </si>
  <si>
    <t>TESTING</t>
  </si>
  <si>
    <t>TYPE</t>
  </si>
  <si>
    <t>QTY</t>
  </si>
  <si>
    <t>TOTAL $</t>
  </si>
  <si>
    <t>EACH</t>
  </si>
  <si>
    <t>EXTENDED</t>
  </si>
  <si>
    <t>Project Management</t>
  </si>
  <si>
    <t>Sales Tax @</t>
  </si>
  <si>
    <t>Shipping @</t>
  </si>
  <si>
    <t>Other</t>
  </si>
  <si>
    <t>(Based on Total Material Cost)</t>
  </si>
  <si>
    <t>General Notes:</t>
  </si>
  <si>
    <r>
      <rPr>
        <b/>
        <sz val="10"/>
        <rFont val="Arial"/>
        <family val="2"/>
      </rPr>
      <t>•</t>
    </r>
    <r>
      <rPr>
        <sz val="10"/>
        <rFont val="Arial"/>
        <family val="2"/>
      </rPr>
      <t xml:space="preserve"> Contractor shall be responsible for the accuracy of all formulas and values throughout this spreadsheet.</t>
    </r>
  </si>
  <si>
    <t>Warranty</t>
  </si>
  <si>
    <t>GENERAL COST TOTAL</t>
  </si>
  <si>
    <t>2.1 - BUILDING DETAILS</t>
  </si>
  <si>
    <t>BUILDING DETAILS TOTAL</t>
  </si>
  <si>
    <t>BUILDING HEADEND EQUIPMENT TOTAL</t>
  </si>
  <si>
    <t>ELECTRICAL AND CONDUIT TOTAL</t>
  </si>
  <si>
    <t>2.2 - BUILDING HEADEND EQUIPMENT</t>
  </si>
  <si>
    <t>LOW VOLTAGE CABLING TOTAL</t>
  </si>
  <si>
    <t>BID RESPONSE WORKBOOK - RECAP</t>
  </si>
  <si>
    <r>
      <rPr>
        <b/>
        <sz val="10"/>
        <rFont val="Arial"/>
        <family val="2"/>
      </rPr>
      <t>•</t>
    </r>
    <r>
      <rPr>
        <sz val="10"/>
        <rFont val="Arial"/>
        <family val="2"/>
      </rPr>
      <t xml:space="preserve"> Each Worksheet has </t>
    </r>
    <r>
      <rPr>
        <b/>
        <sz val="10"/>
        <rFont val="Arial"/>
        <family val="2"/>
      </rPr>
      <t>BLACK</t>
    </r>
    <r>
      <rPr>
        <sz val="10"/>
        <rFont val="Arial"/>
        <family val="2"/>
      </rPr>
      <t xml:space="preserve"> cells with formulas that should not need to be edited. All cells that have </t>
    </r>
    <r>
      <rPr>
        <b/>
        <sz val="10"/>
        <color indexed="12"/>
        <rFont val="Arial"/>
        <family val="2"/>
      </rPr>
      <t>BLUE</t>
    </r>
    <r>
      <rPr>
        <sz val="10"/>
        <rFont val="Arial"/>
        <family val="2"/>
      </rPr>
      <t xml:space="preserve"> text in them are editable cells. Bidders are to utilize those cells to enter pricing data. </t>
    </r>
  </si>
  <si>
    <t>GRAND TOTALS FOR EACH SCOPE</t>
  </si>
  <si>
    <t>2.4 - LOW VOLTAGE CABLING</t>
  </si>
  <si>
    <t>2.5 - GENERAL COST</t>
  </si>
  <si>
    <t>2.6 - TAXES AND SHIPPING</t>
  </si>
  <si>
    <t>2.3 - ELECTRICAL, CONDUIT AND ASSOCIATED MATERIALS</t>
  </si>
  <si>
    <t>ADMINISTRATION</t>
  </si>
  <si>
    <t>AGRICULTURE</t>
  </si>
  <si>
    <t>ALLIED HEALTH</t>
  </si>
  <si>
    <t>CHILD DEVELOPMENT</t>
  </si>
  <si>
    <t>FIELD HOUSE A</t>
  </si>
  <si>
    <t>GYM</t>
  </si>
  <si>
    <t>INTERDISCIPLINARY ACADEMIC CENTER</t>
  </si>
  <si>
    <t>LESHER</t>
  </si>
  <si>
    <t>LEARNING RESOURCE CENTER</t>
  </si>
  <si>
    <t>MAINTENANCE &amp; OPERATIONS</t>
  </si>
  <si>
    <t>MECHANIZED AGRICULTURE</t>
  </si>
  <si>
    <t>MUSIC</t>
  </si>
  <si>
    <t>PUBLIC SAFETY COMPLEX</t>
  </si>
  <si>
    <t>SCIENCE</t>
  </si>
  <si>
    <t>STUDENT UNION</t>
  </si>
  <si>
    <t>THEATER</t>
  </si>
  <si>
    <t>TRIDENT INNOVATION CENTER</t>
  </si>
  <si>
    <t>BUSINESS RESOURCE CENTER</t>
  </si>
  <si>
    <t>LOS BANOS</t>
  </si>
  <si>
    <t>SERVICES</t>
  </si>
  <si>
    <t>PROJECT GRAND TOTAL</t>
  </si>
  <si>
    <t>BIDDER NAME:</t>
  </si>
  <si>
    <r>
      <rPr>
        <b/>
        <sz val="10"/>
        <rFont val="Arial"/>
        <family val="2"/>
      </rPr>
      <t>•</t>
    </r>
    <r>
      <rPr>
        <sz val="10"/>
        <rFont val="Arial"/>
        <family val="2"/>
      </rPr>
      <t xml:space="preserve"> The intent of this spreadsheet is to show a complete unit cost breakdown by building/facility of the bid costs in a structured format that allows for a complete review of the unit costs, the Detail and panel counts, any head-end components, and all associated project work required to complete the work in accordance with the Plans, Details, and Specifications.
• Not all rows are needed for each building. If additional components are required to make a complete, functional system, include as an additional line item. </t>
    </r>
  </si>
  <si>
    <t>MM</t>
  </si>
  <si>
    <t>MO</t>
  </si>
  <si>
    <t>07.05.001</t>
  </si>
  <si>
    <t>AG IT</t>
  </si>
  <si>
    <t>ART</t>
  </si>
  <si>
    <t>BUSINESS &amp; ECONOMICS</t>
  </si>
  <si>
    <t>WELDING &amp; AUTO TECH</t>
  </si>
  <si>
    <t>MERCED COMMUNITY COLLEGE DISTRICT - ACCESS CONTROL SYSTEM
INTERIOR LOCK BUTTONS PROJECT</t>
  </si>
  <si>
    <t>MP1502</t>
  </si>
  <si>
    <t>MR16IN</t>
  </si>
  <si>
    <t>Programming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</si>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</sst>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Arial"/>
      <family val="2"/>
    </font>
    <font>
      <b/>
      <sz val="10"/>
      <color indexed="12"/>
      <name val="Arial"/>
      <family val="2"/>
    </font>
    <font>
      <b/>
      <sz val="12"/>
      <color theme="1"/>
      <name val="Arial"/>
      <family val="2"/>
    </font>
    <font>
      <b/>
      <sz val="10"/>
      <color rgb="FF0000FF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3" fillId="4" borderId="3" xfId="0" applyFont="1" applyFill="1" applyBorder="1"/>
    <xf numFmtId="8" fontId="3" fillId="4" borderId="3" xfId="0" applyNumberFormat="1" applyFont="1" applyFill="1" applyBorder="1"/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6" borderId="3" xfId="0" applyFont="1" applyFill="1" applyBorder="1"/>
    <xf numFmtId="0" fontId="7" fillId="7" borderId="3" xfId="0" applyFont="1" applyFill="1" applyBorder="1"/>
    <xf numFmtId="0" fontId="3" fillId="8" borderId="3" xfId="0" applyFont="1" applyFill="1" applyBorder="1"/>
    <xf numFmtId="6" fontId="3" fillId="0" borderId="0" xfId="0" applyNumberFormat="1" applyFont="1"/>
    <xf numFmtId="6" fontId="5" fillId="6" borderId="3" xfId="0" applyNumberFormat="1" applyFont="1" applyFill="1" applyBorder="1" applyAlignment="1">
      <alignment horizontal="center"/>
    </xf>
    <xf numFmtId="6" fontId="3" fillId="6" borderId="3" xfId="0" applyNumberFormat="1" applyFont="1" applyFill="1" applyBorder="1"/>
    <xf numFmtId="6" fontId="7" fillId="7" borderId="3" xfId="0" applyNumberFormat="1" applyFont="1" applyFill="1" applyBorder="1"/>
    <xf numFmtId="6" fontId="3" fillId="8" borderId="3" xfId="0" applyNumberFormat="1" applyFont="1" applyFill="1" applyBorder="1"/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8" fillId="5" borderId="39" xfId="0" applyFont="1" applyFill="1" applyBorder="1" applyAlignment="1">
      <alignment vertical="center"/>
    </xf>
    <xf numFmtId="0" fontId="2" fillId="5" borderId="40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6" fontId="8" fillId="5" borderId="42" xfId="0" applyNumberFormat="1" applyFont="1" applyFill="1" applyBorder="1" applyAlignment="1">
      <alignment vertical="center"/>
    </xf>
    <xf numFmtId="8" fontId="5" fillId="4" borderId="4" xfId="0" applyNumberFormat="1" applyFont="1" applyFill="1" applyBorder="1" applyAlignment="1">
      <alignment vertical="center"/>
    </xf>
    <xf numFmtId="8" fontId="5" fillId="3" borderId="4" xfId="0" applyNumberFormat="1" applyFont="1" applyFill="1" applyBorder="1" applyAlignment="1">
      <alignment vertical="center"/>
    </xf>
    <xf numFmtId="6" fontId="5" fillId="6" borderId="4" xfId="0" applyNumberFormat="1" applyFont="1" applyFill="1" applyBorder="1" applyAlignment="1">
      <alignment vertical="center"/>
    </xf>
    <xf numFmtId="6" fontId="4" fillId="7" borderId="4" xfId="0" applyNumberFormat="1" applyFont="1" applyFill="1" applyBorder="1" applyAlignment="1">
      <alignment vertical="center"/>
    </xf>
    <xf numFmtId="6" fontId="5" fillId="8" borderId="4" xfId="0" applyNumberFormat="1" applyFont="1" applyFill="1" applyBorder="1" applyAlignment="1">
      <alignment vertical="center"/>
    </xf>
    <xf numFmtId="6" fontId="6" fillId="5" borderId="20" xfId="0" applyNumberFormat="1" applyFont="1" applyFill="1" applyBorder="1" applyAlignment="1">
      <alignment vertical="top"/>
    </xf>
    <xf numFmtId="6" fontId="3" fillId="5" borderId="21" xfId="0" applyNumberFormat="1" applyFont="1" applyFill="1" applyBorder="1" applyAlignment="1">
      <alignment vertical="top"/>
    </xf>
    <xf numFmtId="6" fontId="5" fillId="5" borderId="18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6" fontId="6" fillId="5" borderId="24" xfId="0" applyNumberFormat="1" applyFont="1" applyFill="1" applyBorder="1" applyAlignment="1">
      <alignment vertical="top"/>
    </xf>
    <xf numFmtId="6" fontId="3" fillId="5" borderId="25" xfId="0" applyNumberFormat="1" applyFont="1" applyFill="1" applyBorder="1" applyAlignment="1">
      <alignment vertical="top"/>
    </xf>
    <xf numFmtId="6" fontId="5" fillId="5" borderId="22" xfId="0" applyNumberFormat="1" applyFont="1" applyFill="1" applyBorder="1" applyAlignment="1">
      <alignment vertical="top"/>
    </xf>
    <xf numFmtId="0" fontId="9" fillId="0" borderId="37" xfId="0" applyFont="1" applyBorder="1" applyAlignment="1">
      <alignment horizontal="left" vertical="top"/>
    </xf>
    <xf numFmtId="6" fontId="9" fillId="5" borderId="23" xfId="0" applyNumberFormat="1" applyFont="1" applyFill="1" applyBorder="1" applyAlignment="1">
      <alignment vertical="top"/>
    </xf>
    <xf numFmtId="0" fontId="9" fillId="0" borderId="36" xfId="0" applyFont="1" applyBorder="1" applyAlignment="1">
      <alignment horizontal="left" vertical="top"/>
    </xf>
    <xf numFmtId="6" fontId="9" fillId="5" borderId="27" xfId="0" applyNumberFormat="1" applyFont="1" applyFill="1" applyBorder="1" applyAlignment="1">
      <alignment vertical="top"/>
    </xf>
    <xf numFmtId="6" fontId="6" fillId="5" borderId="28" xfId="0" applyNumberFormat="1" applyFont="1" applyFill="1" applyBorder="1" applyAlignment="1">
      <alignment vertical="top"/>
    </xf>
    <xf numFmtId="6" fontId="3" fillId="5" borderId="29" xfId="0" applyNumberFormat="1" applyFont="1" applyFill="1" applyBorder="1" applyAlignment="1">
      <alignment vertical="top"/>
    </xf>
    <xf numFmtId="6" fontId="5" fillId="5" borderId="26" xfId="0" applyNumberFormat="1" applyFont="1" applyFill="1" applyBorder="1" applyAlignment="1">
      <alignment vertical="top"/>
    </xf>
    <xf numFmtId="0" fontId="5" fillId="5" borderId="43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5" fillId="5" borderId="14" xfId="0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5" borderId="15" xfId="0" applyFont="1" applyFill="1" applyBorder="1" applyAlignment="1">
      <alignment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45" xfId="0" applyFont="1" applyBorder="1" applyAlignment="1">
      <alignment vertical="top" wrapText="1"/>
    </xf>
    <xf numFmtId="0" fontId="3" fillId="0" borderId="47" xfId="0" applyFont="1" applyBorder="1" applyAlignment="1">
      <alignment vertical="top"/>
    </xf>
    <xf numFmtId="0" fontId="3" fillId="0" borderId="48" xfId="0" applyFont="1" applyBorder="1" applyAlignment="1">
      <alignment vertical="top"/>
    </xf>
    <xf numFmtId="6" fontId="8" fillId="5" borderId="49" xfId="0" applyNumberFormat="1" applyFont="1" applyFill="1" applyBorder="1" applyAlignment="1">
      <alignment vertical="center"/>
    </xf>
    <xf numFmtId="0" fontId="13" fillId="5" borderId="39" xfId="0" applyFont="1" applyFill="1" applyBorder="1" applyAlignment="1">
      <alignment vertical="center"/>
    </xf>
    <xf numFmtId="0" fontId="13" fillId="5" borderId="40" xfId="0" applyFont="1" applyFill="1" applyBorder="1" applyAlignment="1">
      <alignment vertical="center"/>
    </xf>
    <xf numFmtId="6" fontId="13" fillId="5" borderId="40" xfId="0" applyNumberFormat="1" applyFont="1" applyFill="1" applyBorder="1" applyAlignment="1">
      <alignment vertical="center"/>
    </xf>
    <xf numFmtId="0" fontId="6" fillId="0" borderId="18" xfId="0" applyFont="1" applyBorder="1" applyAlignment="1" applyProtection="1">
      <alignment horizontal="center" vertical="top"/>
      <protection locked="0"/>
    </xf>
    <xf numFmtId="6" fontId="6" fillId="0" borderId="19" xfId="0" applyNumberFormat="1" applyFont="1" applyBorder="1" applyAlignment="1" applyProtection="1">
      <alignment vertical="top"/>
      <protection locked="0"/>
    </xf>
    <xf numFmtId="6" fontId="6" fillId="0" borderId="20" xfId="0" applyNumberFormat="1" applyFont="1" applyBorder="1" applyAlignment="1" applyProtection="1">
      <alignment vertical="top"/>
      <protection locked="0"/>
    </xf>
    <xf numFmtId="0" fontId="6" fillId="0" borderId="22" xfId="0" applyFont="1" applyBorder="1" applyAlignment="1" applyProtection="1">
      <alignment horizontal="center" vertical="top"/>
      <protection locked="0"/>
    </xf>
    <xf numFmtId="6" fontId="6" fillId="0" borderId="23" xfId="0" applyNumberFormat="1" applyFont="1" applyBorder="1" applyAlignment="1" applyProtection="1">
      <alignment vertical="top"/>
      <protection locked="0"/>
    </xf>
    <xf numFmtId="6" fontId="6" fillId="0" borderId="24" xfId="0" applyNumberFormat="1" applyFont="1" applyBorder="1" applyAlignment="1" applyProtection="1">
      <alignment vertical="top"/>
      <protection locked="0"/>
    </xf>
    <xf numFmtId="0" fontId="6" fillId="0" borderId="26" xfId="0" applyFont="1" applyBorder="1" applyAlignment="1" applyProtection="1">
      <alignment vertical="top"/>
      <protection locked="0"/>
    </xf>
    <xf numFmtId="6" fontId="6" fillId="0" borderId="27" xfId="0" applyNumberFormat="1" applyFont="1" applyBorder="1" applyAlignment="1" applyProtection="1">
      <alignment vertical="top"/>
      <protection locked="0"/>
    </xf>
    <xf numFmtId="6" fontId="6" fillId="0" borderId="28" xfId="0" applyNumberFormat="1" applyFont="1" applyBorder="1" applyAlignment="1" applyProtection="1">
      <alignment vertical="top"/>
      <protection locked="0"/>
    </xf>
    <xf numFmtId="0" fontId="6" fillId="0" borderId="26" xfId="0" applyFont="1" applyBorder="1" applyAlignment="1" applyProtection="1">
      <alignment horizontal="center" vertical="top"/>
      <protection locked="0"/>
    </xf>
    <xf numFmtId="0" fontId="14" fillId="0" borderId="26" xfId="0" applyFont="1" applyBorder="1" applyAlignment="1" applyProtection="1">
      <alignment horizontal="center" vertical="top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2" fillId="0" borderId="38" xfId="0" applyFont="1" applyBorder="1" applyAlignment="1" applyProtection="1">
      <alignment horizontal="left" vertical="top" wrapText="1"/>
      <protection locked="0"/>
    </xf>
    <xf numFmtId="9" fontId="6" fillId="0" borderId="38" xfId="1" applyFont="1" applyBorder="1" applyAlignment="1" applyProtection="1">
      <alignment horizontal="left" vertical="top"/>
      <protection locked="0"/>
    </xf>
    <xf numFmtId="9" fontId="6" fillId="0" borderId="31" xfId="1" applyFont="1" applyBorder="1" applyAlignment="1" applyProtection="1">
      <alignment horizontal="left" vertical="top"/>
      <protection locked="0"/>
    </xf>
    <xf numFmtId="0" fontId="11" fillId="9" borderId="11" xfId="0" applyFont="1" applyFill="1" applyBorder="1" applyAlignment="1" applyProtection="1">
      <alignment horizontal="left" vertical="center"/>
      <protection locked="0"/>
    </xf>
    <xf numFmtId="0" fontId="5" fillId="5" borderId="14" xfId="0" applyFont="1" applyFill="1" applyBorder="1"/>
    <xf numFmtId="0" fontId="5" fillId="5" borderId="1" xfId="0" applyFont="1" applyFill="1" applyBorder="1"/>
    <xf numFmtId="0" fontId="5" fillId="5" borderId="15" xfId="0" applyFont="1" applyFill="1" applyBorder="1"/>
    <xf numFmtId="0" fontId="5" fillId="10" borderId="2" xfId="0" applyFont="1" applyFill="1" applyBorder="1" applyAlignment="1">
      <alignment vertical="center"/>
    </xf>
    <xf numFmtId="0" fontId="3" fillId="10" borderId="3" xfId="0" applyFont="1" applyFill="1" applyBorder="1"/>
    <xf numFmtId="6" fontId="3" fillId="10" borderId="3" xfId="0" applyNumberFormat="1" applyFont="1" applyFill="1" applyBorder="1"/>
    <xf numFmtId="6" fontId="5" fillId="10" borderId="4" xfId="0" applyNumberFormat="1" applyFont="1" applyFill="1" applyBorder="1" applyAlignment="1">
      <alignment vertical="center"/>
    </xf>
    <xf numFmtId="6" fontId="3" fillId="3" borderId="3" xfId="0" applyNumberFormat="1" applyFont="1" applyFill="1" applyBorder="1"/>
    <xf numFmtId="6" fontId="3" fillId="6" borderId="3" xfId="0" applyNumberFormat="1" applyFont="1" applyFill="1" applyBorder="1" applyAlignment="1">
      <alignment horizontal="right"/>
    </xf>
    <xf numFmtId="164" fontId="3" fillId="4" borderId="3" xfId="0" applyNumberFormat="1" applyFont="1" applyFill="1" applyBorder="1"/>
    <xf numFmtId="164" fontId="5" fillId="4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164" fontId="2" fillId="5" borderId="40" xfId="2" applyNumberFormat="1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6" fontId="2" fillId="9" borderId="3" xfId="0" applyNumberFormat="1" applyFont="1" applyFill="1" applyBorder="1" applyAlignment="1">
      <alignment vertical="center"/>
    </xf>
    <xf numFmtId="6" fontId="2" fillId="9" borderId="4" xfId="0" applyNumberFormat="1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9" fillId="0" borderId="46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6" fillId="0" borderId="34" xfId="0" applyFont="1" applyBorder="1" applyAlignment="1" applyProtection="1">
      <alignment horizontal="left" vertical="top" wrapText="1"/>
      <protection locked="0"/>
    </xf>
    <xf numFmtId="0" fontId="2" fillId="0" borderId="35" xfId="0" applyFont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5" borderId="15" xfId="0" applyFont="1" applyFill="1" applyBorder="1" applyAlignment="1">
      <alignment vertical="top"/>
    </xf>
    <xf numFmtId="0" fontId="6" fillId="0" borderId="32" xfId="0" applyFont="1" applyBorder="1" applyAlignment="1" applyProtection="1">
      <alignment horizontal="left" vertical="top" wrapText="1"/>
      <protection locked="0"/>
    </xf>
    <xf numFmtId="0" fontId="6" fillId="0" borderId="33" xfId="0" applyFont="1" applyBorder="1" applyAlignment="1" applyProtection="1">
      <alignment horizontal="left" vertical="top" wrapText="1"/>
      <protection locked="0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  <color rgb="FFFFFF00"/>
      <color rgb="FFCC99FF"/>
      <color rgb="FF993366"/>
      <color rgb="FFFF9900"/>
      <color rgb="FF00FFFF"/>
      <color rgb="FF00FF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2:J34"/>
  <sheetViews>
    <sheetView showGridLines="0" zoomScaleNormal="100" zoomScaleSheetLayoutView="100" workbookViewId="0">
      <selection sqref="A1:XFD1048576"/>
    </sheetView>
  </sheetViews>
  <sheetFormatPr defaultColWidth="9.140625" defaultRowHeight="12.75" x14ac:dyDescent="0.25"/>
  <cols>
    <col min="1" max="1" width="10.140625" style="37" customWidth="1"/>
    <col min="2" max="2" width="4.42578125" style="37" customWidth="1"/>
    <col min="3" max="3" width="40.140625" style="37" customWidth="1"/>
    <col min="4" max="4" width="4.7109375" style="37" customWidth="1"/>
    <col min="5" max="5" width="5.28515625" style="37" customWidth="1"/>
    <col min="6" max="6" width="19.7109375" style="37" customWidth="1"/>
    <col min="7" max="7" width="6.140625" style="37" customWidth="1"/>
    <col min="8" max="16384" width="9.140625" style="37"/>
  </cols>
  <sheetData>
    <row r="2" spans="1:7" ht="16.899999999999999" customHeight="1" x14ac:dyDescent="0.25">
      <c r="A2" s="37" t="s">
        <v>51</v>
      </c>
      <c r="C2" s="97"/>
      <c r="D2" s="97"/>
      <c r="E2" s="97"/>
      <c r="F2" s="97"/>
      <c r="G2" s="97"/>
    </row>
    <row r="3" spans="1:7" ht="24.6" customHeight="1" x14ac:dyDescent="0.25">
      <c r="A3" s="105" t="s">
        <v>23</v>
      </c>
      <c r="B3" s="105"/>
      <c r="C3" s="105"/>
      <c r="D3" s="105"/>
      <c r="E3" s="105"/>
      <c r="F3" s="105"/>
      <c r="G3" s="105"/>
    </row>
    <row r="4" spans="1:7" ht="35.450000000000003" customHeight="1" x14ac:dyDescent="0.25">
      <c r="A4" s="104" t="s">
        <v>60</v>
      </c>
      <c r="B4" s="104"/>
      <c r="C4" s="104"/>
      <c r="D4" s="104"/>
      <c r="E4" s="104"/>
      <c r="F4" s="104"/>
      <c r="G4" s="104"/>
    </row>
    <row r="5" spans="1:7" ht="9" customHeight="1" x14ac:dyDescent="0.25">
      <c r="A5" s="56"/>
      <c r="B5" s="56"/>
      <c r="C5" s="56"/>
      <c r="D5" s="56"/>
      <c r="E5" s="56"/>
      <c r="F5" s="56"/>
      <c r="G5" s="56"/>
    </row>
    <row r="6" spans="1:7" ht="15" x14ac:dyDescent="0.25">
      <c r="A6" s="56" t="s">
        <v>25</v>
      </c>
      <c r="B6" s="56"/>
      <c r="C6" s="56"/>
      <c r="D6" s="56"/>
      <c r="E6" s="56"/>
      <c r="F6" s="56"/>
      <c r="G6" s="56"/>
    </row>
    <row r="7" spans="1:7" ht="15.6" customHeight="1" x14ac:dyDescent="0.25">
      <c r="A7" s="93" t="str">
        <f>Administration!A1</f>
        <v>ADMINISTRATION</v>
      </c>
      <c r="B7" s="94"/>
      <c r="C7" s="94"/>
      <c r="D7" s="94"/>
      <c r="E7" s="94"/>
      <c r="F7" s="95">
        <f>Administration!H31</f>
        <v>0</v>
      </c>
      <c r="G7" s="96"/>
    </row>
    <row r="8" spans="1:7" ht="15.6" customHeight="1" x14ac:dyDescent="0.25">
      <c r="A8" s="93" t="str">
        <f>Agriculture!A1</f>
        <v>AGRICULTURE</v>
      </c>
      <c r="B8" s="94"/>
      <c r="C8" s="94"/>
      <c r="D8" s="94"/>
      <c r="E8" s="94"/>
      <c r="F8" s="95">
        <f>Agriculture!H31</f>
        <v>0</v>
      </c>
      <c r="G8" s="96"/>
    </row>
    <row r="9" spans="1:7" ht="15.6" customHeight="1" x14ac:dyDescent="0.25">
      <c r="A9" s="93" t="str">
        <f>'Allied Health'!A1</f>
        <v>ALLIED HEALTH</v>
      </c>
      <c r="B9" s="94"/>
      <c r="C9" s="94"/>
      <c r="D9" s="94"/>
      <c r="E9" s="94"/>
      <c r="F9" s="95">
        <f>'Allied Health'!H31</f>
        <v>0</v>
      </c>
      <c r="G9" s="96"/>
    </row>
    <row r="10" spans="1:7" ht="15.6" customHeight="1" x14ac:dyDescent="0.25">
      <c r="A10" s="93" t="str">
        <f>'Child Development'!A1</f>
        <v>CHILD DEVELOPMENT</v>
      </c>
      <c r="B10" s="94"/>
      <c r="C10" s="94"/>
      <c r="D10" s="94"/>
      <c r="E10" s="94"/>
      <c r="F10" s="95">
        <f>'Child Development'!H31</f>
        <v>0</v>
      </c>
      <c r="G10" s="96"/>
    </row>
    <row r="11" spans="1:7" ht="15.6" customHeight="1" x14ac:dyDescent="0.25">
      <c r="A11" s="93" t="str">
        <f>'Field House A'!A1</f>
        <v>FIELD HOUSE A</v>
      </c>
      <c r="B11" s="94"/>
      <c r="C11" s="94"/>
      <c r="D11" s="94"/>
      <c r="E11" s="94"/>
      <c r="F11" s="95">
        <f>'Field House A'!H31</f>
        <v>0</v>
      </c>
      <c r="G11" s="96"/>
    </row>
    <row r="12" spans="1:7" ht="15.6" customHeight="1" x14ac:dyDescent="0.25">
      <c r="A12" s="93" t="str">
        <f>Art!A1</f>
        <v>ART</v>
      </c>
      <c r="B12" s="94"/>
      <c r="C12" s="94"/>
      <c r="D12" s="94"/>
      <c r="E12" s="94"/>
      <c r="F12" s="95">
        <f>Art!H31</f>
        <v>0</v>
      </c>
      <c r="G12" s="96"/>
    </row>
    <row r="13" spans="1:7" ht="15.6" customHeight="1" x14ac:dyDescent="0.25">
      <c r="A13" s="93" t="str">
        <f>Gym!A1</f>
        <v>GYM</v>
      </c>
      <c r="B13" s="94"/>
      <c r="C13" s="94"/>
      <c r="D13" s="94"/>
      <c r="E13" s="94"/>
      <c r="F13" s="95">
        <f>Gym!H31</f>
        <v>0</v>
      </c>
      <c r="G13" s="96"/>
    </row>
    <row r="14" spans="1:7" ht="15.6" customHeight="1" x14ac:dyDescent="0.25">
      <c r="A14" s="93" t="str">
        <f>'Interdisciplinary Academic Ctr'!A1</f>
        <v>INTERDISCIPLINARY ACADEMIC CENTER</v>
      </c>
      <c r="B14" s="94"/>
      <c r="C14" s="94"/>
      <c r="D14" s="94"/>
      <c r="E14" s="94"/>
      <c r="F14" s="95">
        <f>'Interdisciplinary Academic Ctr'!H31</f>
        <v>0</v>
      </c>
      <c r="G14" s="96"/>
    </row>
    <row r="15" spans="1:7" ht="15.6" customHeight="1" x14ac:dyDescent="0.25">
      <c r="A15" s="93" t="str">
        <f>'Welding &amp; Auto Tech'!A1</f>
        <v>WELDING &amp; AUTO TECH</v>
      </c>
      <c r="B15" s="94"/>
      <c r="C15" s="94"/>
      <c r="D15" s="94"/>
      <c r="E15" s="94"/>
      <c r="F15" s="95">
        <f>'Welding &amp; Auto Tech'!H31</f>
        <v>0</v>
      </c>
      <c r="G15" s="96"/>
    </row>
    <row r="16" spans="1:7" ht="15.6" customHeight="1" x14ac:dyDescent="0.25">
      <c r="A16" s="93" t="str">
        <f>Lesher!A1</f>
        <v>LESHER</v>
      </c>
      <c r="B16" s="94"/>
      <c r="C16" s="94"/>
      <c r="D16" s="94"/>
      <c r="E16" s="94"/>
      <c r="F16" s="95">
        <f>Lesher!H31</f>
        <v>0</v>
      </c>
      <c r="G16" s="96"/>
    </row>
    <row r="17" spans="1:10" ht="15.6" customHeight="1" x14ac:dyDescent="0.25">
      <c r="A17" s="93" t="str">
        <f>'Learning Resource Center'!A1</f>
        <v>LEARNING RESOURCE CENTER</v>
      </c>
      <c r="B17" s="94"/>
      <c r="C17" s="94"/>
      <c r="D17" s="94"/>
      <c r="E17" s="94"/>
      <c r="F17" s="95">
        <f>'Learning Resource Center'!H31</f>
        <v>0</v>
      </c>
      <c r="G17" s="96"/>
    </row>
    <row r="18" spans="1:10" ht="15.6" customHeight="1" x14ac:dyDescent="0.25">
      <c r="A18" s="93" t="str">
        <f>'Maintenance &amp; Operations'!A1</f>
        <v>MAINTENANCE &amp; OPERATIONS</v>
      </c>
      <c r="B18" s="94"/>
      <c r="C18" s="94"/>
      <c r="D18" s="94"/>
      <c r="E18" s="94"/>
      <c r="F18" s="95">
        <f>'Maintenance &amp; Operations'!H31</f>
        <v>0</v>
      </c>
      <c r="G18" s="96"/>
    </row>
    <row r="19" spans="1:10" ht="15.6" customHeight="1" x14ac:dyDescent="0.25">
      <c r="A19" s="93" t="str">
        <f>'Mechanized Agriculture'!A1</f>
        <v>MECHANIZED AGRICULTURE</v>
      </c>
      <c r="B19" s="94"/>
      <c r="C19" s="94"/>
      <c r="D19" s="94"/>
      <c r="E19" s="94"/>
      <c r="F19" s="95">
        <f>'Mechanized Agriculture'!H31</f>
        <v>0</v>
      </c>
      <c r="G19" s="96"/>
    </row>
    <row r="20" spans="1:10" ht="15.6" customHeight="1" x14ac:dyDescent="0.25">
      <c r="A20" s="93" t="str">
        <f>Music!A1</f>
        <v>MUSIC</v>
      </c>
      <c r="B20" s="94"/>
      <c r="C20" s="94"/>
      <c r="D20" s="94"/>
      <c r="E20" s="94"/>
      <c r="F20" s="95">
        <f>Music!H31</f>
        <v>0</v>
      </c>
      <c r="G20" s="96"/>
    </row>
    <row r="21" spans="1:10" ht="15.6" customHeight="1" x14ac:dyDescent="0.25">
      <c r="A21" s="93" t="str">
        <f>'Public Safety'!A1</f>
        <v>PUBLIC SAFETY COMPLEX</v>
      </c>
      <c r="B21" s="94"/>
      <c r="C21" s="94"/>
      <c r="D21" s="94"/>
      <c r="E21" s="94"/>
      <c r="F21" s="95">
        <f>'Public Safety'!H31</f>
        <v>0</v>
      </c>
      <c r="G21" s="96"/>
    </row>
    <row r="22" spans="1:10" ht="15.6" customHeight="1" x14ac:dyDescent="0.25">
      <c r="A22" s="93" t="str">
        <f>Science!A1</f>
        <v>SCIENCE</v>
      </c>
      <c r="B22" s="94"/>
      <c r="C22" s="94"/>
      <c r="D22" s="94"/>
      <c r="E22" s="94"/>
      <c r="F22" s="95">
        <f>Science!H31</f>
        <v>0</v>
      </c>
      <c r="G22" s="96"/>
    </row>
    <row r="23" spans="1:10" ht="15.6" customHeight="1" x14ac:dyDescent="0.25">
      <c r="A23" s="93" t="str">
        <f>Services!A1</f>
        <v>SERVICES</v>
      </c>
      <c r="B23" s="94"/>
      <c r="C23" s="94"/>
      <c r="D23" s="94"/>
      <c r="E23" s="94"/>
      <c r="F23" s="95">
        <f>Services!H31</f>
        <v>0</v>
      </c>
      <c r="G23" s="96"/>
    </row>
    <row r="24" spans="1:10" ht="15.6" customHeight="1" x14ac:dyDescent="0.25">
      <c r="A24" s="93" t="str">
        <f>'Student Union'!A1</f>
        <v>STUDENT UNION</v>
      </c>
      <c r="B24" s="94"/>
      <c r="C24" s="94"/>
      <c r="D24" s="94"/>
      <c r="E24" s="94"/>
      <c r="F24" s="95">
        <f>'Student Union'!H31</f>
        <v>0</v>
      </c>
      <c r="G24" s="96"/>
    </row>
    <row r="25" spans="1:10" ht="15.6" customHeight="1" x14ac:dyDescent="0.25">
      <c r="A25" s="93" t="str">
        <f>Theater!A1</f>
        <v>THEATER</v>
      </c>
      <c r="B25" s="94"/>
      <c r="C25" s="94"/>
      <c r="D25" s="94"/>
      <c r="E25" s="94"/>
      <c r="F25" s="95">
        <f>Theater!H31</f>
        <v>0</v>
      </c>
      <c r="G25" s="96"/>
    </row>
    <row r="26" spans="1:10" ht="15.6" customHeight="1" x14ac:dyDescent="0.25">
      <c r="A26" s="93" t="str">
        <f>'Trident Innovation Ctr'!A1</f>
        <v>TRIDENT INNOVATION CENTER</v>
      </c>
      <c r="B26" s="94"/>
      <c r="C26" s="94"/>
      <c r="D26" s="94"/>
      <c r="E26" s="94"/>
      <c r="F26" s="95">
        <f>'Trident Innovation Ctr'!H31</f>
        <v>0</v>
      </c>
      <c r="G26" s="96"/>
    </row>
    <row r="27" spans="1:10" ht="15.6" customHeight="1" x14ac:dyDescent="0.25">
      <c r="A27" s="93" t="str">
        <f>'Business Resource Ctr'!A1</f>
        <v>BUSINESS RESOURCE CENTER</v>
      </c>
      <c r="B27" s="94"/>
      <c r="C27" s="94"/>
      <c r="D27" s="94"/>
      <c r="E27" s="94"/>
      <c r="F27" s="95">
        <f>'Business Resource Ctr'!H31</f>
        <v>0</v>
      </c>
      <c r="G27" s="96"/>
    </row>
    <row r="28" spans="1:10" ht="15.6" customHeight="1" x14ac:dyDescent="0.25">
      <c r="A28" s="93" t="str">
        <f>'Los Banos'!A1</f>
        <v>LOS BANOS</v>
      </c>
      <c r="B28" s="94"/>
      <c r="C28" s="94"/>
      <c r="D28" s="94"/>
      <c r="E28" s="94"/>
      <c r="F28" s="95">
        <f>'Los Banos'!H31</f>
        <v>0</v>
      </c>
      <c r="G28" s="96"/>
    </row>
    <row r="29" spans="1:10" ht="15.75" thickBot="1" x14ac:dyDescent="0.3">
      <c r="A29" s="56"/>
      <c r="B29" s="56"/>
      <c r="C29" s="56"/>
      <c r="D29" s="56"/>
      <c r="E29" s="56"/>
      <c r="F29" s="56"/>
      <c r="G29" s="56"/>
    </row>
    <row r="30" spans="1:10" ht="22.5" customHeight="1" thickBot="1" x14ac:dyDescent="0.3">
      <c r="A30" s="61" t="s">
        <v>50</v>
      </c>
      <c r="B30" s="62"/>
      <c r="C30" s="62"/>
      <c r="D30" s="62"/>
      <c r="E30" s="62"/>
      <c r="F30" s="63">
        <f>SUM(F7:F28)</f>
        <v>0</v>
      </c>
      <c r="G30" s="60"/>
    </row>
    <row r="32" spans="1:10" ht="27" customHeight="1" x14ac:dyDescent="0.25">
      <c r="A32" s="57" t="s">
        <v>13</v>
      </c>
      <c r="B32" s="98" t="s">
        <v>24</v>
      </c>
      <c r="C32" s="98"/>
      <c r="D32" s="98"/>
      <c r="E32" s="98"/>
      <c r="F32" s="98"/>
      <c r="G32" s="99"/>
      <c r="H32" s="55"/>
      <c r="I32" s="55"/>
      <c r="J32" s="55"/>
    </row>
    <row r="33" spans="1:7" ht="79.150000000000006" customHeight="1" x14ac:dyDescent="0.25">
      <c r="A33" s="58"/>
      <c r="B33" s="100" t="s">
        <v>52</v>
      </c>
      <c r="C33" s="100"/>
      <c r="D33" s="100"/>
      <c r="E33" s="100"/>
      <c r="F33" s="100"/>
      <c r="G33" s="101"/>
    </row>
    <row r="34" spans="1:7" ht="28.9" customHeight="1" x14ac:dyDescent="0.25">
      <c r="A34" s="59"/>
      <c r="B34" s="102" t="s">
        <v>14</v>
      </c>
      <c r="C34" s="102"/>
      <c r="D34" s="102"/>
      <c r="E34" s="102"/>
      <c r="F34" s="102"/>
      <c r="G34" s="103"/>
    </row>
  </sheetData>
  <sheetProtection algorithmName="SHA-512" hashValue="LU/bCzRoPP3gqecwMhJHCfoxOKh5QPak+RuxuGISkbBHZJz91H6YMnHZtLIpmIbBCV9ClcTGO7GMKqsmcBpjIw==" saltValue="0axjihutH4rvhW3B2/tbrg==" spinCount="100000" sheet="1" objects="1" scenarios="1"/>
  <mergeCells count="5">
    <mergeCell ref="B32:G32"/>
    <mergeCell ref="B33:G33"/>
    <mergeCell ref="B34:G34"/>
    <mergeCell ref="A4:G4"/>
    <mergeCell ref="A3:G3"/>
  </mergeCells>
  <pageMargins left="0.5" right="0.5" top="0.7" bottom="0.75" header="0.3" footer="0.3"/>
  <pageSetup orientation="portrait" r:id="rId1"/>
  <headerFooter>
    <oddFooter>&amp;L&amp;F&amp;C&amp;A
&amp;R03/24/2023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5FA1-378E-45CF-98F0-3C512005A48C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35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GYM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vqUzGeBE2vOuo9qq6bMYBPgG7OOvzoDziRmp6rYkZnBl23+ZWCnOcSCiKQu2PrH/CiGMAKgkteF/C8wAMj8RLw==" saltValue="Qd/R4FCP1P1uAK2RYzAkzA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64D9-C565-40F8-96C2-459351954595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36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55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INTERDISCIPLINARY ACADEMIC CENTER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tAX8LmSKRNAVbwOdTfnZszmiYwiC+aH7oUfY3BfB0rHmt3njjbo2cMjN202Q9mGlJkxSU00aMG6Q9dbjDg6pXg==" saltValue="t1DMJE/lwKmVIuUE1UhWLw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0DB-412E-46A5-B06C-F14B634DE9B5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38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LEARNING RESOURCE CENTER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Cke4xjbXi8q/Zq03+Zt0vqjy3EssXDesF8j9+nGOsNMT5RVWY0ZIkxfkZnzoyRjc8pI5CjE0kXhNDzJGXGlXcA==" saltValue="xFf3rlljk2R/pM88tHGSr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DE28-A49B-4574-B349-87DAE44FA190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37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LESHER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TGFcwQ4YkRxfrBVAkBbq/l6s26EeNKipoQaUZCLyVX9SI7wbqVE7HMQWUXvu7Fk0hFw4sn6udzHdrmY6iyX/qw==" saltValue="cfk3ybwBSflhL4/k1G50Iw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54EF-60FA-4691-A700-1DE965A75398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39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MAINTENANCE &amp; OPERATIONS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L5Y7JbWbsyJPUGXCvJop4MrMI6GTn8PmGhx6a+JFknqq/UIuve7qifErYuu+O9Y6Bh3ZjJdhHzwL/RCNAR2+Lg==" saltValue="I6LetH4rrgsTochSGDRvz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BA34-D85D-4D86-88A4-2D17FE111559}">
  <sheetPr>
    <tabColor theme="3" tint="0.39997558519241921"/>
  </sheetPr>
  <dimension ref="A1:N31"/>
  <sheetViews>
    <sheetView showGridLines="0" tabSelected="1" zoomScaleNormal="100" zoomScaleSheetLayoutView="100" workbookViewId="0">
      <selection activeCell="M5" sqref="M5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40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61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MECHANIZED AGRICULTURE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jbT0BWCOBzX3Hp0tV5LPFs3XKBNY9azAkVYxVeoo5aQ2mmjIWCZep+/sPDvMWdxxIQ9OjQd750vJzt3IqOoZkQ==" saltValue="0bejXKVSAM0nZPEe0fZn0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A44-82E6-4E7D-9012-A31C884D5453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41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MUSIC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8oxJW/rOGI6WzFEy8SA1MVr9UfSdKdThijjLLZEiwCJWnvGWKCWfL6GnT7EAxT5BCS7y8K+E0qtCLqvz3UFlew==" saltValue="7Y/ME398y2oGmS+96hF/tw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45FF-26B5-4DE7-A987-B9E98C5B14FD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42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61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PUBLIC SAFETY COMPLEX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KzzoIRkdcCJlTIZHgndZWFMiySxgfPRMXSLsinFagLX+jyJ0efMXGXEEE7cz7S67kkwfZ7jnDm+lDI32Pg8P9g==" saltValue="mPpesCbQlud8Bder/qUw7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152F9-3264-4DEB-A3AD-EE9936313A66}">
  <sheetPr>
    <tabColor theme="3" tint="0.39997558519241921"/>
  </sheetPr>
  <dimension ref="A1:N31"/>
  <sheetViews>
    <sheetView showGridLines="0" topLeftCell="A3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43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SCIENCE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796M3kQ21lJWZ5/WPpdjdReiiAZIuT3tEShEfZbUmkOPb77TllsHhR7nw+t6N8y8SEzENS7LU323DTT+JzvCBQ==" saltValue="MY2W9IqgmDUOzB/wM9a+FA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C515-3C6A-4FEC-A0B5-3D42D42A3536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49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SERVICES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8DGymQ88fpATdNbyCjpI/T7IVqRqomXYK5TXvl/dgUQBCoKmRZH00Ty/HUriuk8JE6JiXVjXQdYNSlt1sWoz+g==" saltValue="510a86UyDU4t83+A+p+7Ow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4.7109375" style="1" bestFit="1" customWidth="1"/>
    <col min="4" max="7" width="10.28515625" style="1" customWidth="1"/>
    <col min="8" max="8" width="13.57031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30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ADMINISTRATION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5py2V9RuJwi24Q24DhDaqW85egc7+bs2WosvQZeizbly8ai7lOAp7f+Bu4KbCAgU6Dr2l55ZfBvit4qMY4Y1mA==" saltValue="MZWzASUB0//30O8XwZInng==" spinCount="100000" sheet="1" objects="1" scenarios="1"/>
  <mergeCells count="4">
    <mergeCell ref="B22:C22"/>
    <mergeCell ref="D2:G2"/>
    <mergeCell ref="A10:A12"/>
    <mergeCell ref="B21:C21"/>
  </mergeCells>
  <phoneticPr fontId="15" type="noConversion"/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66D2-FA66-4868-A3E1-E2B5C2684B5B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44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STUDENT UNION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5JGn6qK+ABgp8EBKTWisFIHHZ/aZ4R9Rz8fxj8kTBEJC2uIyv/mKIWSs6pVZWlSg6D+4XTM0seSHi71kCxhg9w==" saltValue="iT0G42JqMvcWsri/AcaXWA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5003-5B1E-4B63-B121-FB9C30DAD13B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45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THEATER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7NpFtwRF7uy5MmRNqEql2JunvYf2seFkjbiJG9cEy3nIF9MiO9/C1ceaIaDr4Q4g5jIK1Y5GtS3ctqWliUUV+w==" saltValue="MIJKGADbCpsUNgLgle35yw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0AEE-2660-4E30-902B-A7E37848C5F8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46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TRIDENT INNOVATION CENTER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P9xX6AkXQGWNcGDTAw5HS2x/cUUy2BI6rPv3DBMjur50lPudTeExyHKXyi2efTn4Cgl9vU/Z5dujR/oYuMphVA==" saltValue="6nV9Lk06L5crfW9MZhqfm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D971-EB46-410B-B811-14BBE9EE313C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59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WELDING &amp; AUTO TECH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1AOjxQM6fICNqv40JPAHlkvXZLBnFC1Aw5cUOUY8VD3Dt0q1QlcR45jKa654HrzRBegZJoG9PQOsQpic5jB2qQ==" saltValue="gJDLYMJd2lPlHGpOQrE99A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7984-57C9-42AD-BCDD-6A6C297EBA60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47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55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BUSINESS RESOURCE CENTER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KcXslpBV4V5AREFCxCsHV+PyesjHdXJccMlNCFjuPPrbV6BZJDv6c+v+xSToNs1rPQNu1750vHo0HQHm5+s1dA==" saltValue="rVzSPJCQaOhGsPGCSckQa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F447-A223-41E6-80C2-2500E738ECCC}">
  <sheetPr>
    <tabColor theme="3" tint="0.39997558519241921"/>
  </sheetPr>
  <dimension ref="A1:N31"/>
  <sheetViews>
    <sheetView showGridLines="0" topLeftCell="A3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48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LOS BANOS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KwsGg2DWtaeAINT2W7mdTSd7DObpsl3JRb33t8uMmmC+/CXlXoLlRJbfYpihfBIe+69jaDHCEd8iHFm9Pqut7g==" saltValue="/atj0QYV0PKNeW7J8a12l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DADF-377D-486C-808E-023C591F2B3B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31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61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AGRICULTURE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UUx2Oj3N/HJRPCLbXOJejr/TNK4ZSf3ZtRwAwcLHGf/3Svs2aTfYAA5WdKBqgbvCfYT8ifDve9KeJUfm5XrhDQ==" saltValue="IDXw2lOh+lUEx46rD8U1x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F792-3C2D-41E2-9A32-9F0A109ED84E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56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/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AG IT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yn0+8dhc/iF/W1WJnUHDxvsxPs8tOK41zDhK0hbEyflS/T7nx/XmHPngntgmPrYatpVZYU0ZNDei/78bnA8fDA==" saltValue="rWzA+Vkp1YlJ5OvEzEGkv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EB7C-3167-4524-9D9F-0012555E73A6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32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ALLIED HEALTH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b1XeQzZqKm8FNXqNWe1jE6GzUmDRn0F4HSh2UPgNPXSgZOSBg8/ZdHhfE9BAkXDt8PqJgUbTapGVlq10V/um8A==" saltValue="3Ei6hBr+zee/JzQGZfFHBQ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E67F-7098-4FDA-B7BE-746B5646C870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57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ART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iUaC3Gxauvr2TvzypUTalO2ntc+hUD+v5W5oSVY+RwTBChbAxImx7YVGDm106f1T9M6vy3sPeDDIXGMxOKVRSw==" saltValue="QuZxdeVad8cQGMQkwSuKT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83E1-D880-4FBC-9336-00143D48C193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58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62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BUSINESS &amp; ECONOMICS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Ms06fSY/+xwSYknh/bPBfAaTDt12jfm6wC1b1ULQWPkd1qFhCOVBa3qR9wXWuEBZxcl5ul1EGAoaxTbECdIrfA==" saltValue="0EhWCWG8fZdml3xRkHdoi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4864C-0525-4F53-B3D0-47AFC6A50520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33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61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CHILD DEVELOPMENT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xkawdhEEh1QK2//4o0ethyisJBrnTn9e+swHSteys1pkAZSK3eEJXLXIXKh8lqB7exe0c2A3KWbQQspKmN/pLA==" saltValue="30Job9QhZgZ81r/zQdUIng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7CF4-094C-417E-860D-262D37EBC3D4}">
  <sheetPr>
    <tabColor theme="3" tint="0.39997558519241921"/>
  </sheetPr>
  <dimension ref="A1:N31"/>
  <sheetViews>
    <sheetView showGridLines="0" zoomScaleNormal="100" zoomScaleSheetLayoutView="100" workbookViewId="0">
      <selection activeCell="K13" sqref="K13"/>
    </sheetView>
  </sheetViews>
  <sheetFormatPr defaultColWidth="9.140625" defaultRowHeight="15" x14ac:dyDescent="0.25"/>
  <cols>
    <col min="1" max="1" width="4.5703125" style="1" customWidth="1"/>
    <col min="2" max="2" width="30.42578125" style="1" customWidth="1"/>
    <col min="3" max="3" width="5.7109375" style="1" customWidth="1"/>
    <col min="4" max="7" width="10.28515625" style="1" customWidth="1"/>
    <col min="8" max="8" width="12.28515625" style="1" customWidth="1"/>
    <col min="9" max="9" width="9.140625" style="1"/>
    <col min="10" max="13" width="12.7109375" customWidth="1"/>
    <col min="15" max="16384" width="9.140625" style="1"/>
  </cols>
  <sheetData>
    <row r="1" spans="1:9" ht="22.5" customHeight="1" x14ac:dyDescent="0.25">
      <c r="A1" s="79" t="s">
        <v>34</v>
      </c>
      <c r="B1" s="79"/>
      <c r="C1" s="79"/>
      <c r="D1" s="79"/>
      <c r="E1" s="79"/>
      <c r="F1" s="79"/>
      <c r="G1" s="79"/>
      <c r="H1" s="79"/>
    </row>
    <row r="2" spans="1:9" ht="15" customHeight="1" x14ac:dyDescent="0.25">
      <c r="A2" s="4"/>
      <c r="B2" s="7"/>
      <c r="C2" s="7"/>
      <c r="D2" s="108" t="s">
        <v>6</v>
      </c>
      <c r="E2" s="109"/>
      <c r="F2" s="109"/>
      <c r="G2" s="110"/>
      <c r="H2" s="5" t="s">
        <v>7</v>
      </c>
    </row>
    <row r="3" spans="1:9" ht="15" customHeight="1" x14ac:dyDescent="0.25">
      <c r="A3" s="6"/>
      <c r="B3" s="8" t="s">
        <v>3</v>
      </c>
      <c r="C3" s="8" t="s">
        <v>4</v>
      </c>
      <c r="D3" s="18" t="s">
        <v>0</v>
      </c>
      <c r="E3" s="18" t="s">
        <v>1</v>
      </c>
      <c r="F3" s="18" t="s">
        <v>2</v>
      </c>
      <c r="G3" s="18" t="s">
        <v>5</v>
      </c>
      <c r="H3" s="19" t="s">
        <v>5</v>
      </c>
    </row>
    <row r="4" spans="1:9" ht="16.5" customHeight="1" x14ac:dyDescent="0.25">
      <c r="A4" s="20" t="s">
        <v>17</v>
      </c>
      <c r="B4" s="2"/>
      <c r="C4" s="2"/>
      <c r="D4" s="3"/>
      <c r="E4" s="3"/>
      <c r="F4" s="3"/>
      <c r="G4" s="3"/>
      <c r="H4" s="29"/>
    </row>
    <row r="5" spans="1:9" x14ac:dyDescent="0.25">
      <c r="A5" s="52"/>
      <c r="B5" s="50" t="s">
        <v>53</v>
      </c>
      <c r="C5" s="64">
        <v>0</v>
      </c>
      <c r="D5" s="65">
        <v>0</v>
      </c>
      <c r="E5" s="66">
        <v>0</v>
      </c>
      <c r="F5" s="66">
        <v>0</v>
      </c>
      <c r="G5" s="35">
        <f t="shared" ref="G5:G6" si="0">SUM(D5:F5)</f>
        <v>0</v>
      </c>
      <c r="H5" s="36">
        <f t="shared" ref="H5:H6" si="1">SUM(C5*G5)</f>
        <v>0</v>
      </c>
      <c r="I5" s="13"/>
    </row>
    <row r="6" spans="1:9" x14ac:dyDescent="0.25">
      <c r="A6" s="53"/>
      <c r="B6" s="51" t="s">
        <v>54</v>
      </c>
      <c r="C6" s="67">
        <v>0</v>
      </c>
      <c r="D6" s="68">
        <v>0</v>
      </c>
      <c r="E6" s="69">
        <v>0</v>
      </c>
      <c r="F6" s="69">
        <v>0</v>
      </c>
      <c r="G6" s="39">
        <f t="shared" si="0"/>
        <v>0</v>
      </c>
      <c r="H6" s="40">
        <f t="shared" si="1"/>
        <v>0</v>
      </c>
      <c r="I6" s="13"/>
    </row>
    <row r="7" spans="1:9" x14ac:dyDescent="0.25">
      <c r="A7" s="54"/>
      <c r="B7" s="74"/>
      <c r="C7" s="70"/>
      <c r="D7" s="71"/>
      <c r="E7" s="72"/>
      <c r="F7" s="72"/>
      <c r="G7" s="46">
        <f t="shared" ref="G7" si="2">SUM(D7:F7)</f>
        <v>0</v>
      </c>
      <c r="H7" s="47">
        <f t="shared" ref="H7" si="3">SUM(C7*G7)</f>
        <v>0</v>
      </c>
      <c r="I7" s="13"/>
    </row>
    <row r="8" spans="1:9" ht="16.5" customHeight="1" x14ac:dyDescent="0.25">
      <c r="A8" s="20" t="s">
        <v>18</v>
      </c>
      <c r="B8" s="2"/>
      <c r="C8" s="2"/>
      <c r="D8" s="89">
        <f>SUM(C5*D5,C6*D6)</f>
        <v>0</v>
      </c>
      <c r="E8" s="89"/>
      <c r="F8" s="89"/>
      <c r="G8" s="89"/>
      <c r="H8" s="90">
        <f>SUM(H5:H7)</f>
        <v>0</v>
      </c>
    </row>
    <row r="9" spans="1:9" ht="16.5" customHeight="1" x14ac:dyDescent="0.25">
      <c r="A9" s="21" t="s">
        <v>21</v>
      </c>
      <c r="B9" s="9"/>
      <c r="C9" s="9"/>
      <c r="D9" s="9"/>
      <c r="E9" s="9"/>
      <c r="F9" s="9"/>
      <c r="G9" s="9"/>
      <c r="H9" s="30"/>
    </row>
    <row r="10" spans="1:9" x14ac:dyDescent="0.25">
      <c r="A10" s="111"/>
      <c r="B10" s="50" t="s">
        <v>61</v>
      </c>
      <c r="C10" s="64">
        <v>0</v>
      </c>
      <c r="D10" s="65">
        <v>0</v>
      </c>
      <c r="E10" s="66">
        <v>0</v>
      </c>
      <c r="F10" s="66">
        <v>0</v>
      </c>
      <c r="G10" s="35">
        <f>SUM(D10:F10)</f>
        <v>0</v>
      </c>
      <c r="H10" s="36">
        <f>SUM(C10*G10)</f>
        <v>0</v>
      </c>
    </row>
    <row r="11" spans="1:9" x14ac:dyDescent="0.25">
      <c r="A11" s="112"/>
      <c r="B11" s="51"/>
      <c r="C11" s="67">
        <v>0</v>
      </c>
      <c r="D11" s="68">
        <v>0</v>
      </c>
      <c r="E11" s="69">
        <v>0</v>
      </c>
      <c r="F11" s="69">
        <v>0</v>
      </c>
      <c r="G11" s="39">
        <f>SUM(D11:F11)</f>
        <v>0</v>
      </c>
      <c r="H11" s="40">
        <f>SUM(C11*G11)</f>
        <v>0</v>
      </c>
    </row>
    <row r="12" spans="1:9" x14ac:dyDescent="0.25">
      <c r="A12" s="113"/>
      <c r="B12" s="74"/>
      <c r="C12" s="73"/>
      <c r="D12" s="71"/>
      <c r="E12" s="72"/>
      <c r="F12" s="72"/>
      <c r="G12" s="46">
        <f>SUM(D12:F12)</f>
        <v>0</v>
      </c>
      <c r="H12" s="47">
        <f>SUM(C12*G12)</f>
        <v>0</v>
      </c>
    </row>
    <row r="13" spans="1:9" ht="16.5" customHeight="1" x14ac:dyDescent="0.25">
      <c r="A13" s="21" t="s">
        <v>19</v>
      </c>
      <c r="B13" s="9"/>
      <c r="C13" s="9"/>
      <c r="D13" s="87">
        <f>SUM(C10*D10,C11*D11)</f>
        <v>0</v>
      </c>
      <c r="E13" s="87"/>
      <c r="F13" s="87"/>
      <c r="G13" s="9"/>
      <c r="H13" s="91">
        <f>SUM(H10:H12)</f>
        <v>0</v>
      </c>
    </row>
    <row r="14" spans="1:9" ht="16.5" customHeight="1" x14ac:dyDescent="0.25">
      <c r="A14" s="22" t="s">
        <v>29</v>
      </c>
      <c r="B14" s="10"/>
      <c r="C14" s="10"/>
      <c r="D14" s="14"/>
      <c r="E14" s="14"/>
      <c r="F14" s="15"/>
      <c r="G14" s="15"/>
      <c r="H14" s="31"/>
    </row>
    <row r="15" spans="1:9" x14ac:dyDescent="0.25">
      <c r="A15" s="48"/>
      <c r="B15" s="49"/>
      <c r="C15" s="49"/>
      <c r="D15" s="65">
        <v>0</v>
      </c>
      <c r="E15" s="66">
        <v>0</v>
      </c>
      <c r="F15" s="34"/>
      <c r="G15" s="35"/>
      <c r="H15" s="36">
        <f>SUM(D15:E15)</f>
        <v>0</v>
      </c>
    </row>
    <row r="16" spans="1:9" ht="16.5" customHeight="1" x14ac:dyDescent="0.25">
      <c r="A16" s="22" t="s">
        <v>20</v>
      </c>
      <c r="B16" s="10"/>
      <c r="C16" s="10"/>
      <c r="D16" s="88">
        <f>D15</f>
        <v>0</v>
      </c>
      <c r="E16" s="88"/>
      <c r="F16" s="15"/>
      <c r="G16" s="15"/>
      <c r="H16" s="31">
        <f>SUM(H15)</f>
        <v>0</v>
      </c>
    </row>
    <row r="17" spans="1:9" ht="16.5" customHeight="1" x14ac:dyDescent="0.25">
      <c r="A17" s="23" t="s">
        <v>26</v>
      </c>
      <c r="B17" s="11"/>
      <c r="C17" s="11"/>
      <c r="D17" s="16"/>
      <c r="E17" s="16"/>
      <c r="F17" s="16"/>
      <c r="G17" s="16"/>
      <c r="H17" s="32"/>
    </row>
    <row r="18" spans="1:9" x14ac:dyDescent="0.25">
      <c r="A18" s="48"/>
      <c r="B18" s="49"/>
      <c r="C18" s="49"/>
      <c r="D18" s="65">
        <v>0</v>
      </c>
      <c r="E18" s="66">
        <v>0</v>
      </c>
      <c r="F18" s="34"/>
      <c r="G18" s="35"/>
      <c r="H18" s="36">
        <f>SUM(D18:E18)</f>
        <v>0</v>
      </c>
    </row>
    <row r="19" spans="1:9" ht="16.5" customHeight="1" x14ac:dyDescent="0.25">
      <c r="A19" s="23" t="s">
        <v>22</v>
      </c>
      <c r="B19" s="11"/>
      <c r="C19" s="11"/>
      <c r="D19" s="16">
        <f>D18</f>
        <v>0</v>
      </c>
      <c r="E19" s="16"/>
      <c r="F19" s="16"/>
      <c r="G19" s="16"/>
      <c r="H19" s="32">
        <f>SUM(H18)</f>
        <v>0</v>
      </c>
    </row>
    <row r="20" spans="1:9" ht="16.5" customHeight="1" x14ac:dyDescent="0.25">
      <c r="A20" s="24" t="s">
        <v>27</v>
      </c>
      <c r="B20" s="12"/>
      <c r="C20" s="12"/>
      <c r="D20" s="17"/>
      <c r="E20" s="17"/>
      <c r="F20" s="17"/>
      <c r="G20" s="17"/>
      <c r="H20" s="33"/>
    </row>
    <row r="21" spans="1:9" x14ac:dyDescent="0.25">
      <c r="A21" s="80"/>
      <c r="B21" s="114" t="s">
        <v>15</v>
      </c>
      <c r="C21" s="115"/>
      <c r="D21" s="65">
        <v>0</v>
      </c>
      <c r="E21" s="66">
        <v>0</v>
      </c>
      <c r="F21" s="34"/>
      <c r="G21" s="35"/>
      <c r="H21" s="36">
        <f>SUM(D21:E21)</f>
        <v>0</v>
      </c>
      <c r="I21" s="37"/>
    </row>
    <row r="22" spans="1:9" ht="15" customHeight="1" x14ac:dyDescent="0.25">
      <c r="A22" s="81"/>
      <c r="B22" s="106" t="s">
        <v>8</v>
      </c>
      <c r="C22" s="107"/>
      <c r="D22" s="68">
        <v>0</v>
      </c>
      <c r="E22" s="69">
        <v>0</v>
      </c>
      <c r="F22" s="38"/>
      <c r="G22" s="39"/>
      <c r="H22" s="40">
        <f>SUM(D22:E22)</f>
        <v>0</v>
      </c>
      <c r="I22" s="37"/>
    </row>
    <row r="23" spans="1:9" ht="15" customHeight="1" x14ac:dyDescent="0.25">
      <c r="A23" s="81"/>
      <c r="B23" s="75" t="s">
        <v>63</v>
      </c>
      <c r="C23" s="76"/>
      <c r="D23" s="68">
        <v>0</v>
      </c>
      <c r="E23" s="69">
        <v>0</v>
      </c>
      <c r="F23" s="38"/>
      <c r="G23" s="39"/>
      <c r="H23" s="40">
        <f>SUM(D23:E23)</f>
        <v>0</v>
      </c>
      <c r="I23" s="37"/>
    </row>
    <row r="24" spans="1:9" ht="15" customHeight="1" x14ac:dyDescent="0.25">
      <c r="A24" s="81"/>
      <c r="B24" s="75" t="s">
        <v>11</v>
      </c>
      <c r="C24" s="76"/>
      <c r="D24" s="68">
        <v>0</v>
      </c>
      <c r="E24" s="69">
        <v>0</v>
      </c>
      <c r="F24" s="38"/>
      <c r="G24" s="39"/>
      <c r="H24" s="40">
        <f>SUM(D24:E24)</f>
        <v>0</v>
      </c>
      <c r="I24" s="37"/>
    </row>
    <row r="25" spans="1:9" ht="16.5" customHeight="1" thickBot="1" x14ac:dyDescent="0.3">
      <c r="A25" s="24" t="s">
        <v>16</v>
      </c>
      <c r="B25" s="12"/>
      <c r="C25" s="12"/>
      <c r="D25" s="17">
        <f>SUM(D21:D24)</f>
        <v>0</v>
      </c>
      <c r="E25" s="17"/>
      <c r="F25" s="17"/>
      <c r="G25" s="17"/>
      <c r="H25" s="33">
        <f>SUM(H21:H24)</f>
        <v>0</v>
      </c>
    </row>
    <row r="26" spans="1:9" ht="15" customHeight="1" thickBot="1" x14ac:dyDescent="0.3">
      <c r="A26" s="25" t="s">
        <v>64</v>
      </c>
      <c r="B26" s="26"/>
      <c r="C26" s="26"/>
      <c r="D26" s="92">
        <f>SUM(D8,D13,D16,D19,D25)</f>
        <v>0</v>
      </c>
      <c r="E26" s="92"/>
      <c r="F26" s="26"/>
      <c r="G26" s="27"/>
      <c r="H26" s="28">
        <f>SUM(H8,H13,H16,H25,H19)</f>
        <v>0</v>
      </c>
      <c r="I26" s="37"/>
    </row>
    <row r="27" spans="1:9" ht="16.5" customHeight="1" x14ac:dyDescent="0.25">
      <c r="A27" s="83" t="s">
        <v>28</v>
      </c>
      <c r="B27" s="84"/>
      <c r="C27" s="84"/>
      <c r="D27" s="85"/>
      <c r="E27" s="85"/>
      <c r="F27" s="85"/>
      <c r="G27" s="85"/>
      <c r="H27" s="86">
        <f>SUM(H28:H29)</f>
        <v>0</v>
      </c>
    </row>
    <row r="28" spans="1:9" ht="15" customHeight="1" x14ac:dyDescent="0.25">
      <c r="A28" s="81"/>
      <c r="B28" s="41" t="s">
        <v>9</v>
      </c>
      <c r="C28" s="77">
        <v>8.2500000000000004E-2</v>
      </c>
      <c r="D28" s="42" t="s">
        <v>12</v>
      </c>
      <c r="E28" s="38"/>
      <c r="F28" s="38"/>
      <c r="G28" s="39"/>
      <c r="H28" s="40">
        <f>SUM(C28*D26)</f>
        <v>0</v>
      </c>
      <c r="I28" s="37"/>
    </row>
    <row r="29" spans="1:9" ht="15" customHeight="1" x14ac:dyDescent="0.25">
      <c r="A29" s="82"/>
      <c r="B29" s="43" t="s">
        <v>10</v>
      </c>
      <c r="C29" s="78">
        <v>0.03</v>
      </c>
      <c r="D29" s="44" t="s">
        <v>12</v>
      </c>
      <c r="E29" s="45"/>
      <c r="F29" s="45"/>
      <c r="G29" s="46"/>
      <c r="H29" s="47">
        <f>C29*D26</f>
        <v>0</v>
      </c>
      <c r="I29" s="37"/>
    </row>
    <row r="30" spans="1:9" ht="6" customHeight="1" thickBot="1" x14ac:dyDescent="0.3"/>
    <row r="31" spans="1:9" ht="17.25" customHeight="1" thickBot="1" x14ac:dyDescent="0.3">
      <c r="A31" s="25" t="str">
        <f>CONCATENATE("GRAND TOTAL"," FOR ",A1)</f>
        <v>GRAND TOTAL FOR FIELD HOUSE A</v>
      </c>
      <c r="B31" s="26"/>
      <c r="C31" s="26"/>
      <c r="D31" s="26"/>
      <c r="E31" s="26"/>
      <c r="F31" s="26"/>
      <c r="G31" s="27"/>
      <c r="H31" s="28">
        <f>SUM(H26,H27)</f>
        <v>0</v>
      </c>
    </row>
  </sheetData>
  <sheetProtection algorithmName="SHA-512" hashValue="Y6zzRDiHM9Q2Pc92IGkddSm36ngFyALPk7jR+2oGlqQkup4MzfMQ1MYjG2yvHYTTJDYdb9M4MmaSzzy3JvV/pQ==" saltValue="eA1cI+2tuqog8pD9rw58rA==" spinCount="100000" sheet="1" objects="1" scenarios="1"/>
  <mergeCells count="4">
    <mergeCell ref="D2:G2"/>
    <mergeCell ref="A10:A12"/>
    <mergeCell ref="B21:C21"/>
    <mergeCell ref="B22:C22"/>
  </mergeCells>
  <pageMargins left="0.5" right="0.5" top="0.7" bottom="0.75" header="0.3" footer="0.3"/>
  <pageSetup orientation="portrait" r:id="rId1"/>
  <headerFooter>
    <oddFooter>&amp;L&amp;F&amp;C&amp;A
&amp;R03/24/2023</oddFooter>
  </headerFooter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RECAP</vt:lpstr>
      <vt:lpstr>Administration</vt:lpstr>
      <vt:lpstr>Agriculture</vt:lpstr>
      <vt:lpstr>AgIT</vt:lpstr>
      <vt:lpstr>Allied Health</vt:lpstr>
      <vt:lpstr>Art</vt:lpstr>
      <vt:lpstr>Business &amp; Economics</vt:lpstr>
      <vt:lpstr>Child Development</vt:lpstr>
      <vt:lpstr>Field House A</vt:lpstr>
      <vt:lpstr>Gym</vt:lpstr>
      <vt:lpstr>Interdisciplinary Academic Ctr</vt:lpstr>
      <vt:lpstr>Learning Resource Center</vt:lpstr>
      <vt:lpstr>Lesher</vt:lpstr>
      <vt:lpstr>Maintenance &amp; Operations</vt:lpstr>
      <vt:lpstr>Mechanized Agriculture</vt:lpstr>
      <vt:lpstr>Music</vt:lpstr>
      <vt:lpstr>Public Safety</vt:lpstr>
      <vt:lpstr>Science</vt:lpstr>
      <vt:lpstr>Services</vt:lpstr>
      <vt:lpstr>Student Union</vt:lpstr>
      <vt:lpstr>Theater</vt:lpstr>
      <vt:lpstr>Trident Innovation Ctr</vt:lpstr>
      <vt:lpstr>Welding &amp; Auto Tech</vt:lpstr>
      <vt:lpstr>Business Resource Ctr</vt:lpstr>
      <vt:lpstr>Los Banos</vt:lpstr>
      <vt:lpstr>Administration!Print_Area</vt:lpstr>
      <vt:lpstr>AgIT!Print_Area</vt:lpstr>
      <vt:lpstr>Agriculture!Print_Area</vt:lpstr>
      <vt:lpstr>'Allied Health'!Print_Area</vt:lpstr>
      <vt:lpstr>Art!Print_Area</vt:lpstr>
      <vt:lpstr>'Business &amp; Economics'!Print_Area</vt:lpstr>
      <vt:lpstr>'Business Resource Ctr'!Print_Area</vt:lpstr>
      <vt:lpstr>'Child Development'!Print_Area</vt:lpstr>
      <vt:lpstr>'Field House A'!Print_Area</vt:lpstr>
      <vt:lpstr>Gym!Print_Area</vt:lpstr>
      <vt:lpstr>'Interdisciplinary Academic Ctr'!Print_Area</vt:lpstr>
      <vt:lpstr>'Learning Resource Center'!Print_Area</vt:lpstr>
      <vt:lpstr>Lesher!Print_Area</vt:lpstr>
      <vt:lpstr>'Los Banos'!Print_Area</vt:lpstr>
      <vt:lpstr>'Maintenance &amp; Operations'!Print_Area</vt:lpstr>
      <vt:lpstr>'Mechanized Agriculture'!Print_Area</vt:lpstr>
      <vt:lpstr>Music!Print_Area</vt:lpstr>
      <vt:lpstr>'Public Safety'!Print_Area</vt:lpstr>
      <vt:lpstr>RECAP!Print_Area</vt:lpstr>
      <vt:lpstr>Science!Print_Area</vt:lpstr>
      <vt:lpstr>Services!Print_Area</vt:lpstr>
      <vt:lpstr>'Student Union'!Print_Area</vt:lpstr>
      <vt:lpstr>Theater!Print_Area</vt:lpstr>
      <vt:lpstr>'Trident Innovation Ctr'!Print_Area</vt:lpstr>
      <vt:lpstr>'Welding &amp; Auto Tech'!Print_Area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Jose Hurtado</cp:lastModifiedBy>
  <cp:lastPrinted>2023-03-27T07:04:31Z</cp:lastPrinted>
  <dcterms:created xsi:type="dcterms:W3CDTF">2017-09-14T20:47:03Z</dcterms:created>
  <dcterms:modified xsi:type="dcterms:W3CDTF">2026-07-23T22:33:23Z</dcterms:modified>
</cp:coreProperties>
</file>